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7110" tabRatio="910" firstSheet="24" activeTab="42"/>
  </bookViews>
  <sheets>
    <sheet name="Contents" sheetId="44" r:id="rId1"/>
    <sheet name="Tab1" sheetId="1" r:id="rId2"/>
    <sheet name="Tab2" sheetId="2" r:id="rId3"/>
    <sheet name="Tab3" sheetId="3" r:id="rId4"/>
    <sheet name="Tab4" sheetId="4" r:id="rId5"/>
    <sheet name="Tab5" sheetId="5" r:id="rId6"/>
    <sheet name="Tab6" sheetId="6" r:id="rId7"/>
    <sheet name="Tab7" sheetId="7" r:id="rId8"/>
    <sheet name="Tab8" sheetId="8" r:id="rId9"/>
    <sheet name="Tab9" sheetId="9" r:id="rId10"/>
    <sheet name="Tab10" sheetId="10" r:id="rId11"/>
    <sheet name="Tab11" sheetId="11" r:id="rId12"/>
    <sheet name="Tab12" sheetId="12" r:id="rId13"/>
    <sheet name="Tab13" sheetId="13" r:id="rId14"/>
    <sheet name="Tab14" sheetId="14" r:id="rId15"/>
    <sheet name="Tab15" sheetId="15" r:id="rId16"/>
    <sheet name="Tab16" sheetId="16" r:id="rId17"/>
    <sheet name="Tab17" sheetId="17" r:id="rId18"/>
    <sheet name="Tab18" sheetId="18" r:id="rId19"/>
    <sheet name="Tab19" sheetId="19" r:id="rId20"/>
    <sheet name="Tab20" sheetId="20" r:id="rId21"/>
    <sheet name="Tab21" sheetId="21" r:id="rId22"/>
    <sheet name="Tab22" sheetId="22" r:id="rId23"/>
    <sheet name="Tab23" sheetId="23" r:id="rId24"/>
    <sheet name="Tab24" sheetId="24" r:id="rId25"/>
    <sheet name="Tab25" sheetId="26" r:id="rId26"/>
    <sheet name="Tab26" sheetId="27" r:id="rId27"/>
    <sheet name="Tab27" sheetId="28" r:id="rId28"/>
    <sheet name="Tab28" sheetId="29" r:id="rId29"/>
    <sheet name="Tab29" sheetId="30" r:id="rId30"/>
    <sheet name="Tab30" sheetId="31" r:id="rId31"/>
    <sheet name="Tab31" sheetId="32" r:id="rId32"/>
    <sheet name="Tab32" sheetId="45" r:id="rId33"/>
    <sheet name="Tab33" sheetId="33" r:id="rId34"/>
    <sheet name="Tab34" sheetId="34" r:id="rId35"/>
    <sheet name="Tab35" sheetId="35" r:id="rId36"/>
    <sheet name="Tab36" sheetId="36" r:id="rId37"/>
    <sheet name="Tab37" sheetId="37" r:id="rId38"/>
    <sheet name="Tab38" sheetId="38" r:id="rId39"/>
    <sheet name="Tab39" sheetId="39" r:id="rId40"/>
    <sheet name="Tab40" sheetId="41" r:id="rId41"/>
    <sheet name="Tab41" sheetId="42" r:id="rId42"/>
    <sheet name="Tab42" sheetId="43" r:id="rId43"/>
  </sheets>
  <calcPr calcId="145621"/>
</workbook>
</file>

<file path=xl/calcChain.xml><?xml version="1.0" encoding="utf-8"?>
<calcChain xmlns="http://schemas.openxmlformats.org/spreadsheetml/2006/main">
  <c r="G13" i="41" l="1"/>
  <c r="F13" i="41" l="1"/>
  <c r="C13" i="41" l="1"/>
  <c r="B13" i="41" l="1"/>
</calcChain>
</file>

<file path=xl/sharedStrings.xml><?xml version="1.0" encoding="utf-8"?>
<sst xmlns="http://schemas.openxmlformats.org/spreadsheetml/2006/main" count="596" uniqueCount="165">
  <si>
    <t>Child and Adolescent Mental Health Service (CAMHS) Referral to Treatment</t>
  </si>
  <si>
    <t>Q1 2016/17</t>
  </si>
  <si>
    <t>Percentage within 18 weeks</t>
  </si>
  <si>
    <t>Average number of weeks</t>
  </si>
  <si>
    <t>Percentage of Measles, Mumps &amp; Rubella (MMR) immunisations at 24 months and 5 years</t>
  </si>
  <si>
    <t>Percentage of immunisations at 24 months</t>
  </si>
  <si>
    <t>Percentage of immunisations at 5 years</t>
  </si>
  <si>
    <t xml:space="preserve">Percentage of children being looked after in the community </t>
  </si>
  <si>
    <t>Percentage</t>
  </si>
  <si>
    <t>Percentage of 16 or 17 year olds in positive destinations (further/higher education, training, employment) at point of leaving care</t>
  </si>
  <si>
    <t>Percentage of all children aged 0-18 years with an identified "named person" as defined within the Children's and Young People's Act 2014</t>
  </si>
  <si>
    <t>Number of delayed discharges</t>
  </si>
  <si>
    <t>Number of acute bed days lost to delayed discharges including Adults with Incapacity (AWI)</t>
  </si>
  <si>
    <t>Number of acute bed days lost to delayed discharges for Adults with Incapacity (AWI)</t>
  </si>
  <si>
    <t>Emergency admissions aged 65+ as a rate per 1,000 population</t>
  </si>
  <si>
    <t>Unplanned acute bed days (aged 65+) as a rate per 1,000 population</t>
  </si>
  <si>
    <t>Rate per 100,000 population - Rolling Year</t>
  </si>
  <si>
    <t>Percentage of total deaths which occur in hopital</t>
  </si>
  <si>
    <t>Percentage of deaths aged 65+</t>
  </si>
  <si>
    <t>Percentage of deaths aged 75+</t>
  </si>
  <si>
    <t>Number of people 65+ receiving a reablement intervention</t>
  </si>
  <si>
    <t>Percentage of adults with assessed care at home needs and a reablement package who have reached their agreed personal outcomes</t>
  </si>
  <si>
    <t>Number of people in anticipatory care programmes</t>
  </si>
  <si>
    <t>Number of people</t>
  </si>
  <si>
    <t>Number of people aged 75+ receiving Telecare - Crude rate per 100,000 population</t>
  </si>
  <si>
    <t>Crude rate per 100,000 population</t>
  </si>
  <si>
    <t>Total number of homecare hours provided as a rate per 1,000 population aged 65+</t>
  </si>
  <si>
    <t>Rate per 1,000 population aged 65+</t>
  </si>
  <si>
    <t>Percentage of people aged 65 and over who receive 20 or more interventions per week</t>
  </si>
  <si>
    <t>Percentage of people aged 65 or over with intensive needs receiving care at home (10+ hrs)</t>
  </si>
  <si>
    <t>Percentage of home care clients aged 65+ receiving personal care</t>
  </si>
  <si>
    <t>Percentage of people with complex needs living at home or in a homely setting (65+)</t>
  </si>
  <si>
    <t>Percentage of people admitted twice or more who have not had an assessment (65+)</t>
  </si>
  <si>
    <t>Percentage of people dying in hospital: cancer deaths</t>
  </si>
  <si>
    <t>Percentage of people dying in hospital: non-cancer deaths</t>
  </si>
  <si>
    <t>Percentage of people on the Palliative Care Register dying in hospital: cancer and non-cancer deaths</t>
  </si>
  <si>
    <t>Percentage of people seen within 4 weeks for musculoskeletal physiotherapy (MSK) services</t>
  </si>
  <si>
    <t>Percentage for West Dunbartonshire HSCP</t>
  </si>
  <si>
    <t>Percentage for NHS Greater Glasgow and Clyde</t>
  </si>
  <si>
    <t>Number of people receiving Homecare Pharmacy Team support</t>
  </si>
  <si>
    <t>Prescribing cost per weighted patient (£Annualised)</t>
  </si>
  <si>
    <t>Cost (£Annualised)</t>
  </si>
  <si>
    <t>Compliance with Formulary Preferred List</t>
  </si>
  <si>
    <t>Percentage Compliance</t>
  </si>
  <si>
    <t>Number of respite weeks provided to all client groups</t>
  </si>
  <si>
    <t>Percentage of carers who feel supported to continue in their caring role</t>
  </si>
  <si>
    <t>Percentage of people waiting no longer than 3 weeks from referral received to appropriate drug or alcohol treatment that supports their recovery</t>
  </si>
  <si>
    <t>Percentage of Criminal Justice Social Work Reports submitted to court by noon on the day prior to calling</t>
  </si>
  <si>
    <t xml:space="preserve">Percentage </t>
  </si>
  <si>
    <t>Percentage of Community Payback Orders attending an induction session within 5 working days of sentence</t>
  </si>
  <si>
    <t>Percentage of unpaid work and other activity requirements commenced within 7 working days of sentence</t>
  </si>
  <si>
    <t xml:space="preserve">Percentage of Child Protection investigations to case conference within 21 days </t>
  </si>
  <si>
    <t>Percentage of children on the Child Protection Register who have a completed and current risk assessment</t>
  </si>
  <si>
    <t>Percentage of Adult Support and Protection clients who have current risk assessments and care plan</t>
  </si>
  <si>
    <t>Percentage of HSCP Staff Absence</t>
  </si>
  <si>
    <t>Percentage of HSCP Staff Absence - NHS Employees</t>
  </si>
  <si>
    <t>Percentage of HSCP Staff Absence - WDC Employees</t>
  </si>
  <si>
    <t>Health and Social Care Expenditure £000's from formation of HSCP 1st July 2015</t>
  </si>
  <si>
    <t>Health Expenditure £000's (Cumulative over financial year)</t>
  </si>
  <si>
    <t>Social Care Expenditure £000's (Cumulative over financial year)</t>
  </si>
  <si>
    <t>Total Health and Social Care Expenditure £000's (Cumulative over financial year)</t>
  </si>
  <si>
    <t>Number of acute bed days lost (Cumulative over financial year)</t>
  </si>
  <si>
    <t>Rate per 1,000 population (Cumulative over financial year)</t>
  </si>
  <si>
    <t>Number of people (Cumulative over financial year)</t>
  </si>
  <si>
    <t>Number of weeks (Cumulative over financial year)</t>
  </si>
  <si>
    <t>Budget v Net Expenditure Variance</t>
  </si>
  <si>
    <t>Budget v Net Expenditure Variance £000's</t>
  </si>
  <si>
    <t>Year End</t>
  </si>
  <si>
    <t>Percentage Budget v Net Expenditure Variance</t>
  </si>
  <si>
    <t>Percentage of HSCP complaints responded to within agreed timescales</t>
  </si>
  <si>
    <t>Percentage within agreed timescales</t>
  </si>
  <si>
    <t>Number of HSCP complaints dealt with under NHS policy</t>
  </si>
  <si>
    <t>Number of HSCP complaints dealt with under Social Work policy</t>
  </si>
  <si>
    <t>Tab1</t>
  </si>
  <si>
    <t>Tab2</t>
  </si>
  <si>
    <t>Tab3</t>
  </si>
  <si>
    <t>Tab4</t>
  </si>
  <si>
    <t>Tab5</t>
  </si>
  <si>
    <t>Tab6</t>
  </si>
  <si>
    <t>Tab7</t>
  </si>
  <si>
    <t>Tab8</t>
  </si>
  <si>
    <t>Tab9</t>
  </si>
  <si>
    <t>Tab10</t>
  </si>
  <si>
    <t>Tab11</t>
  </si>
  <si>
    <t>Tab12</t>
  </si>
  <si>
    <t>Tab13</t>
  </si>
  <si>
    <t>Tab14</t>
  </si>
  <si>
    <t>Tab15</t>
  </si>
  <si>
    <t>Tab16</t>
  </si>
  <si>
    <t>Tab17</t>
  </si>
  <si>
    <t>Tab18</t>
  </si>
  <si>
    <t>Tab19</t>
  </si>
  <si>
    <t>Tab20</t>
  </si>
  <si>
    <t>Tab21</t>
  </si>
  <si>
    <t>Tab22</t>
  </si>
  <si>
    <t>Tab23</t>
  </si>
  <si>
    <t>Tab24</t>
  </si>
  <si>
    <t>Tab25</t>
  </si>
  <si>
    <t>Tab26</t>
  </si>
  <si>
    <t>Tab27</t>
  </si>
  <si>
    <t>Tab28</t>
  </si>
  <si>
    <t>Tab29</t>
  </si>
  <si>
    <t>Tab30</t>
  </si>
  <si>
    <t>Tab31</t>
  </si>
  <si>
    <t>Tab32</t>
  </si>
  <si>
    <t>Tab33</t>
  </si>
  <si>
    <t>Tab34</t>
  </si>
  <si>
    <t>Tab35</t>
  </si>
  <si>
    <t>Tab36</t>
  </si>
  <si>
    <t>Tab37</t>
  </si>
  <si>
    <t>Tab38</t>
  </si>
  <si>
    <t>Tab39</t>
  </si>
  <si>
    <t>Tab40</t>
  </si>
  <si>
    <t>Tab41</t>
  </si>
  <si>
    <t>Tab42</t>
  </si>
  <si>
    <t>Contents</t>
  </si>
  <si>
    <t>Q2 2016/17</t>
  </si>
  <si>
    <t>Number of delayed discharges more than 14 days (non-complex cases)/Number of delayed discharges more than 3 days (72 hrs) non-complex cases</t>
  </si>
  <si>
    <t>Number of delayed discharges more than 3 days (72 hrs) non-complex cases - Reported from 1st July 2016</t>
  </si>
  <si>
    <t>Number of delayed discharges more than 14 days (non-complex cases) - Replaced with the indicator below from 1st July 2016</t>
  </si>
  <si>
    <t>Number of admissions  (Cumulative over financial year)</t>
  </si>
  <si>
    <t>*Updated in line with refreshed hospital data</t>
  </si>
  <si>
    <t>Scottish Government are currently examining options to resolve this and this may result in an update to the data presented here.</t>
  </si>
  <si>
    <t>Q3 2016/17</t>
  </si>
  <si>
    <t>Percentage from black minority ethnic (BME) being looked after in the community</t>
  </si>
  <si>
    <t>Percentage being looked after in the community</t>
  </si>
  <si>
    <t>46.5%*</t>
  </si>
  <si>
    <t>47.0%*</t>
  </si>
  <si>
    <t>Percentage of adults reaching outcomes</t>
  </si>
  <si>
    <t>Percentage of men reaching outcomes</t>
  </si>
  <si>
    <t>Percentage of women reaching outcomes</t>
  </si>
  <si>
    <t>*Updated in line with refreshed waiting times data</t>
  </si>
  <si>
    <t>Q4 2016/17</t>
  </si>
  <si>
    <t>Q1 2017/18</t>
  </si>
  <si>
    <t>99.6%*</t>
  </si>
  <si>
    <t>* Updated November 2017</t>
  </si>
  <si>
    <t>Target number of weeks to be achieved by end of March 2018</t>
  </si>
  <si>
    <t>Target to be achieved by end of March 2018</t>
  </si>
  <si>
    <t>Percentage of 16 or 17 year olds in positive destinations (further/higher education, training, employment) at point of leaving care *</t>
  </si>
  <si>
    <t>* 2016/17 quarterly figures revised at year end</t>
  </si>
  <si>
    <t>To be confirmed</t>
  </si>
  <si>
    <t>Target to be sustained by end of March 2018</t>
  </si>
  <si>
    <t>Target to be achieved by end of March 2018 - cancer deaths</t>
  </si>
  <si>
    <t>51%*</t>
  </si>
  <si>
    <t>* Revised in line with system updates.</t>
  </si>
  <si>
    <t>49%*</t>
  </si>
  <si>
    <t>179.01*</t>
  </si>
  <si>
    <t>NHS Greater Glasgow &amp; Clyde Average †</t>
  </si>
  <si>
    <t>† As calculated at the end of March 2017.</t>
  </si>
  <si>
    <t>92.7%*</t>
  </si>
  <si>
    <t>93%*</t>
  </si>
  <si>
    <t>Target for NHS Employees to be achieved by end of March 2018</t>
  </si>
  <si>
    <t>Target for WDC Employees to be achieved by end of March 2018</t>
  </si>
  <si>
    <t>Health and Social Care Expenditure £000's</t>
  </si>
  <si>
    <t>Percentage of people who started Psychological Therapies within 18 weeks of referral</t>
  </si>
  <si>
    <t>Percentage of people aged 65 or over with intensive needs receiving care at home (10+ hrs)*</t>
  </si>
  <si>
    <t>* A change in the 2015/16 guidance for the collection of Continuing Care data will affect comparability with previous figures.</t>
  </si>
  <si>
    <t>Percentage of people with complex needs living at home or in a homely setting (65+)*</t>
  </si>
  <si>
    <t>Updated December 2017</t>
  </si>
  <si>
    <t>Accident and Emergency (A&amp;E) No. of attendances - year to date</t>
  </si>
  <si>
    <t>Emergency admissions - All ages</t>
  </si>
  <si>
    <t>Q2 2017/18</t>
  </si>
  <si>
    <t>88.4*%</t>
  </si>
  <si>
    <t>90.9%*</t>
  </si>
  <si>
    <t>HSCP Additional Performance Data July -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</si>
</sst>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;[Red]\(#,##0.0\)"/>
    <numFmt numFmtId="167" formatCode="#,##0.0;[Red]#,##0.0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333399"/>
      <name val="Baskerville Old Face"/>
      <family val="1"/>
    </font>
    <font>
      <b/>
      <sz val="16"/>
      <color rgb="FF008000"/>
      <name val="Baskerville Old Face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0" borderId="1" xfId="0" applyBorder="1"/>
    <xf numFmtId="17" fontId="0" fillId="0" borderId="2" xfId="0" applyNumberFormat="1" applyBorder="1" applyAlignment="1">
      <alignment horizontal="center"/>
    </xf>
    <xf numFmtId="0" fontId="0" fillId="0" borderId="3" xfId="0" applyBorder="1"/>
    <xf numFmtId="9" fontId="0" fillId="0" borderId="4" xfId="1" applyNumberFormat="1" applyFont="1" applyBorder="1" applyAlignment="1">
      <alignment horizontal="center"/>
    </xf>
    <xf numFmtId="0" fontId="4" fillId="0" borderId="5" xfId="0" applyFont="1" applyBorder="1"/>
    <xf numFmtId="164" fontId="4" fillId="0" borderId="6" xfId="0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9" fontId="4" fillId="0" borderId="6" xfId="1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4" fontId="0" fillId="0" borderId="4" xfId="3" applyNumberFormat="1" applyFont="1" applyBorder="1" applyAlignment="1">
      <alignment horizontal="center"/>
    </xf>
    <xf numFmtId="0" fontId="2" fillId="0" borderId="0" xfId="0" applyFont="1" applyBorder="1"/>
    <xf numFmtId="10" fontId="0" fillId="0" borderId="4" xfId="1" applyNumberFormat="1" applyFont="1" applyBorder="1" applyAlignment="1">
      <alignment horizontal="center"/>
    </xf>
    <xf numFmtId="0" fontId="7" fillId="0" borderId="0" xfId="0" applyFont="1"/>
    <xf numFmtId="9" fontId="4" fillId="0" borderId="4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4" fillId="0" borderId="3" xfId="0" applyFont="1" applyBorder="1"/>
    <xf numFmtId="9" fontId="4" fillId="0" borderId="6" xfId="0" applyNumberFormat="1" applyFont="1" applyBorder="1" applyAlignment="1">
      <alignment horizontal="center"/>
    </xf>
    <xf numFmtId="0" fontId="0" fillId="0" borderId="5" xfId="0" applyBorder="1"/>
    <xf numFmtId="1" fontId="0" fillId="0" borderId="4" xfId="1" applyNumberFormat="1" applyFont="1" applyBorder="1" applyAlignment="1">
      <alignment horizontal="center"/>
    </xf>
    <xf numFmtId="0" fontId="4" fillId="0" borderId="0" xfId="0" applyFont="1"/>
    <xf numFmtId="10" fontId="4" fillId="0" borderId="6" xfId="1" applyNumberFormat="1" applyFont="1" applyBorder="1" applyAlignment="1">
      <alignment horizontal="center"/>
    </xf>
    <xf numFmtId="0" fontId="0" fillId="0" borderId="5" xfId="0" applyFill="1" applyBorder="1"/>
    <xf numFmtId="10" fontId="0" fillId="0" borderId="0" xfId="3" applyNumberFormat="1" applyFont="1"/>
    <xf numFmtId="0" fontId="4" fillId="0" borderId="12" xfId="0" applyFont="1" applyBorder="1" applyAlignment="1">
      <alignment horizontal="center"/>
    </xf>
    <xf numFmtId="0" fontId="8" fillId="0" borderId="0" xfId="4" applyAlignment="1">
      <alignment horizontal="left" vertical="center" readingOrder="1"/>
    </xf>
    <xf numFmtId="0" fontId="9" fillId="0" borderId="0" xfId="0" applyFont="1"/>
    <xf numFmtId="0" fontId="8" fillId="0" borderId="0" xfId="4"/>
    <xf numFmtId="0" fontId="8" fillId="0" borderId="0" xfId="4" applyBorder="1"/>
    <xf numFmtId="0" fontId="8" fillId="0" borderId="13" xfId="4" applyBorder="1"/>
    <xf numFmtId="0" fontId="8" fillId="0" borderId="13" xfId="4" applyFill="1" applyBorder="1"/>
    <xf numFmtId="2" fontId="0" fillId="0" borderId="4" xfId="1" applyNumberFormat="1" applyFont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4" fontId="0" fillId="0" borderId="4" xfId="3" applyNumberFormat="1" applyFont="1" applyFill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2" fontId="0" fillId="0" borderId="4" xfId="2" applyNumberFormat="1" applyFont="1" applyBorder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0" fontId="10" fillId="0" borderId="3" xfId="0" applyFont="1" applyBorder="1"/>
    <xf numFmtId="10" fontId="0" fillId="0" borderId="6" xfId="3" applyNumberFormat="1" applyFon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9" fontId="4" fillId="0" borderId="6" xfId="3" applyNumberFormat="1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9" fontId="4" fillId="0" borderId="6" xfId="3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2" fontId="0" fillId="0" borderId="4" xfId="1" applyNumberFormat="1" applyFont="1" applyFill="1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9" fontId="0" fillId="0" borderId="4" xfId="1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168" fontId="0" fillId="0" borderId="4" xfId="0" applyNumberFormat="1" applyFill="1" applyBorder="1" applyAlignment="1">
      <alignment horizontal="center"/>
    </xf>
    <xf numFmtId="168" fontId="0" fillId="0" borderId="15" xfId="0" applyNumberFormat="1" applyFill="1" applyBorder="1" applyAlignment="1">
      <alignment horizontal="center"/>
    </xf>
    <xf numFmtId="9" fontId="4" fillId="0" borderId="16" xfId="1" applyNumberFormat="1" applyFont="1" applyBorder="1" applyAlignment="1">
      <alignment horizontal="center"/>
    </xf>
    <xf numFmtId="0" fontId="0" fillId="0" borderId="17" xfId="0" applyBorder="1"/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2" fontId="0" fillId="0" borderId="4" xfId="2" applyNumberFormat="1" applyFont="1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64" fontId="0" fillId="0" borderId="4" xfId="0" applyNumberFormat="1" applyBorder="1"/>
    <xf numFmtId="0" fontId="0" fillId="0" borderId="6" xfId="0" applyFill="1" applyBorder="1" applyAlignment="1">
      <alignment horizontal="center"/>
    </xf>
    <xf numFmtId="17" fontId="0" fillId="0" borderId="9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11" fillId="0" borderId="0" xfId="0" applyFont="1"/>
    <xf numFmtId="165" fontId="0" fillId="0" borderId="4" xfId="1" applyNumberFormat="1" applyFont="1" applyFill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9" fontId="4" fillId="0" borderId="8" xfId="3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12" fillId="0" borderId="0" xfId="0" applyFont="1"/>
    <xf numFmtId="17" fontId="0" fillId="0" borderId="21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2" fontId="0" fillId="0" borderId="22" xfId="1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/>
    </xf>
    <xf numFmtId="9" fontId="4" fillId="0" borderId="23" xfId="0" applyNumberFormat="1" applyFon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2" xfId="1" applyNumberFormat="1" applyFon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10" fillId="0" borderId="23" xfId="0" applyNumberFormat="1" applyFont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164" fontId="0" fillId="0" borderId="22" xfId="3" applyNumberFormat="1" applyFont="1" applyFill="1" applyBorder="1" applyAlignment="1">
      <alignment horizontal="center"/>
    </xf>
    <xf numFmtId="9" fontId="4" fillId="0" borderId="23" xfId="3" applyNumberFormat="1" applyFont="1" applyBorder="1" applyAlignment="1">
      <alignment horizontal="center"/>
    </xf>
    <xf numFmtId="168" fontId="0" fillId="0" borderId="22" xfId="0" applyNumberFormat="1" applyFill="1" applyBorder="1" applyAlignment="1">
      <alignment horizontal="center"/>
    </xf>
    <xf numFmtId="9" fontId="4" fillId="0" borderId="23" xfId="1" applyNumberFormat="1" applyFont="1" applyBorder="1" applyAlignment="1">
      <alignment horizontal="center"/>
    </xf>
    <xf numFmtId="17" fontId="0" fillId="0" borderId="24" xfId="0" applyNumberForma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9" fontId="0" fillId="0" borderId="22" xfId="0" applyNumberFormat="1" applyFill="1" applyBorder="1" applyAlignment="1">
      <alignment horizontal="center"/>
    </xf>
    <xf numFmtId="9" fontId="4" fillId="0" borderId="22" xfId="1" applyNumberFormat="1" applyFont="1" applyBorder="1" applyAlignment="1">
      <alignment horizontal="center"/>
    </xf>
    <xf numFmtId="9" fontId="0" fillId="0" borderId="22" xfId="1" applyNumberFormat="1" applyFont="1" applyFill="1" applyBorder="1" applyAlignment="1">
      <alignment horizontal="center"/>
    </xf>
    <xf numFmtId="9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" fontId="0" fillId="0" borderId="22" xfId="1" applyNumberFormat="1" applyFont="1" applyFill="1" applyBorder="1" applyAlignment="1">
      <alignment horizontal="center"/>
    </xf>
    <xf numFmtId="1" fontId="4" fillId="0" borderId="23" xfId="1" applyNumberFormat="1" applyFont="1" applyBorder="1" applyAlignment="1">
      <alignment horizontal="center"/>
    </xf>
    <xf numFmtId="2" fontId="0" fillId="0" borderId="22" xfId="2" applyNumberFormat="1" applyFon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4" fillId="0" borderId="22" xfId="1" applyNumberFormat="1" applyFont="1" applyBorder="1" applyAlignment="1">
      <alignment horizontal="center"/>
    </xf>
    <xf numFmtId="10" fontId="4" fillId="0" borderId="23" xfId="1" applyNumberFormat="1" applyFont="1" applyBorder="1" applyAlignment="1">
      <alignment horizontal="center"/>
    </xf>
    <xf numFmtId="165" fontId="0" fillId="0" borderId="22" xfId="1" applyNumberFormat="1" applyFont="1" applyFill="1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4" fillId="0" borderId="5" xfId="3" applyFont="1" applyBorder="1" applyAlignment="1">
      <alignment horizontal="center"/>
    </xf>
    <xf numFmtId="168" fontId="0" fillId="0" borderId="15" xfId="0" quotePrefix="1" applyNumberFormat="1" applyFill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23" xfId="1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333376</xdr:colOff>
      <xdr:row>0</xdr:row>
      <xdr:rowOff>38100</xdr:rowOff>
    </xdr:from>
    <xdr:to>
      <xdr:col>15</xdr:col>
      <xdr:colOff>114300</xdr:colOff>
      <xdr:row>3</xdr:row>
      <xdr:rowOff>104775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210176" y="38100"/>
          <a:ext cx="4048124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8228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2949512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7943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6228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9525</xdr:rowOff>
    </xdr:from>
    <xdr:to>
      <xdr:col>7</xdr:col>
      <xdr:colOff>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9525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2959037</xdr:colOff>
      <xdr:row>0</xdr:row>
      <xdr:rowOff>9525</xdr:rowOff>
    </xdr:from>
    <xdr:to>
      <xdr:col>6</xdr:col>
      <xdr:colOff>704851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9525"/>
          <a:ext cx="4375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558737</xdr:colOff>
      <xdr:row>0</xdr:row>
      <xdr:rowOff>0</xdr:rowOff>
    </xdr:from>
    <xdr:to>
      <xdr:col>8</xdr:col>
      <xdr:colOff>314326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892487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9525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19050</xdr:rowOff>
    </xdr:from>
    <xdr:to>
      <xdr:col>6</xdr:col>
      <xdr:colOff>704851</xdr:colOff>
      <xdr:row>4</xdr:row>
      <xdr:rowOff>76200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190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3082862</xdr:colOff>
      <xdr:row>0</xdr:row>
      <xdr:rowOff>9525</xdr:rowOff>
    </xdr:from>
    <xdr:to>
      <xdr:col>7</xdr:col>
      <xdr:colOff>9525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82862" y="9525"/>
          <a:ext cx="49752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272987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7808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292037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9371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1466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403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0</xdr:rowOff>
    </xdr:from>
    <xdr:to>
      <xdr:col>7</xdr:col>
      <xdr:colOff>371475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267325" y="0"/>
          <a:ext cx="3362325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2762250</xdr:colOff>
      <xdr:row>0</xdr:row>
      <xdr:rowOff>1</xdr:rowOff>
    </xdr:from>
    <xdr:to>
      <xdr:col>6</xdr:col>
      <xdr:colOff>552450</xdr:colOff>
      <xdr:row>4</xdr:row>
      <xdr:rowOff>57151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762250" y="1"/>
          <a:ext cx="47434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330137</xdr:colOff>
      <xdr:row>0</xdr:row>
      <xdr:rowOff>9525</xdr:rowOff>
    </xdr:from>
    <xdr:to>
      <xdr:col>7</xdr:col>
      <xdr:colOff>0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35237" y="9525"/>
          <a:ext cx="395611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3561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339662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425387</xdr:colOff>
      <xdr:row>0</xdr:row>
      <xdr:rowOff>28575</xdr:rowOff>
    </xdr:from>
    <xdr:to>
      <xdr:col>9</xdr:col>
      <xdr:colOff>390526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473512" y="28575"/>
          <a:ext cx="40418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425387</xdr:colOff>
      <xdr:row>0</xdr:row>
      <xdr:rowOff>28575</xdr:rowOff>
    </xdr:from>
    <xdr:to>
      <xdr:col>9</xdr:col>
      <xdr:colOff>390526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473512" y="28575"/>
          <a:ext cx="42513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1618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0"/>
          <a:ext cx="3908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06662" y="0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415862</xdr:colOff>
      <xdr:row>0</xdr:row>
      <xdr:rowOff>9525</xdr:rowOff>
    </xdr:from>
    <xdr:to>
      <xdr:col>7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320612</xdr:colOff>
      <xdr:row>0</xdr:row>
      <xdr:rowOff>9525</xdr:rowOff>
    </xdr:from>
    <xdr:to>
      <xdr:col>6</xdr:col>
      <xdr:colOff>695325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9465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50705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64135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819650" y="0"/>
          <a:ext cx="430530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3054287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54287" y="0"/>
          <a:ext cx="5051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120588</xdr:colOff>
      <xdr:row>0</xdr:row>
      <xdr:rowOff>0</xdr:rowOff>
    </xdr:from>
    <xdr:to>
      <xdr:col>7</xdr:col>
      <xdr:colOff>571501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606738" y="0"/>
          <a:ext cx="40227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72962</xdr:colOff>
      <xdr:row>0</xdr:row>
      <xdr:rowOff>0</xdr:rowOff>
    </xdr:from>
    <xdr:to>
      <xdr:col>9</xdr:col>
      <xdr:colOff>9525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187762" y="0"/>
          <a:ext cx="40132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625411</xdr:colOff>
      <xdr:row>0</xdr:row>
      <xdr:rowOff>19050</xdr:rowOff>
    </xdr:from>
    <xdr:to>
      <xdr:col>7</xdr:col>
      <xdr:colOff>400049</xdr:colOff>
      <xdr:row>4</xdr:row>
      <xdr:rowOff>123825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301936" y="19050"/>
          <a:ext cx="4070413" cy="1076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5108639" cy="1085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6</xdr:col>
      <xdr:colOff>704850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50800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R7" sqref="R7"/>
    </sheetView>
  </sheetViews>
  <sheetFormatPr defaultRowHeight="15" x14ac:dyDescent="0.25"/>
  <sheetData>
    <row r="2" spans="1:7" ht="26.25" x14ac:dyDescent="0.25">
      <c r="G2" s="11"/>
    </row>
    <row r="3" spans="1:7" ht="20.25" x14ac:dyDescent="0.25">
      <c r="G3" s="12"/>
    </row>
    <row r="5" spans="1:7" x14ac:dyDescent="0.25">
      <c r="B5" s="10"/>
    </row>
    <row r="6" spans="1:7" s="36" customFormat="1" ht="23.25" x14ac:dyDescent="0.35">
      <c r="A6" s="36" t="s">
        <v>164</v>
      </c>
    </row>
    <row r="9" spans="1:7" x14ac:dyDescent="0.25">
      <c r="A9" t="s">
        <v>73</v>
      </c>
      <c r="B9" s="37" t="s">
        <v>0</v>
      </c>
    </row>
    <row r="10" spans="1:7" x14ac:dyDescent="0.25">
      <c r="A10" t="s">
        <v>74</v>
      </c>
      <c r="B10" s="35" t="s">
        <v>4</v>
      </c>
    </row>
    <row r="11" spans="1:7" x14ac:dyDescent="0.25">
      <c r="A11" t="s">
        <v>75</v>
      </c>
      <c r="B11" s="35" t="s">
        <v>7</v>
      </c>
    </row>
    <row r="12" spans="1:7" x14ac:dyDescent="0.25">
      <c r="A12" t="s">
        <v>76</v>
      </c>
      <c r="B12" s="37" t="s">
        <v>9</v>
      </c>
    </row>
    <row r="13" spans="1:7" x14ac:dyDescent="0.25">
      <c r="A13" t="s">
        <v>77</v>
      </c>
      <c r="B13" s="37" t="s">
        <v>10</v>
      </c>
    </row>
    <row r="14" spans="1:7" x14ac:dyDescent="0.25">
      <c r="A14" t="s">
        <v>78</v>
      </c>
      <c r="B14" s="35" t="s">
        <v>117</v>
      </c>
    </row>
    <row r="15" spans="1:7" x14ac:dyDescent="0.25">
      <c r="A15" t="s">
        <v>79</v>
      </c>
      <c r="B15" s="37" t="s">
        <v>12</v>
      </c>
    </row>
    <row r="16" spans="1:7" x14ac:dyDescent="0.25">
      <c r="A16" t="s">
        <v>80</v>
      </c>
      <c r="B16" s="37" t="s">
        <v>13</v>
      </c>
    </row>
    <row r="17" spans="1:2" x14ac:dyDescent="0.25">
      <c r="A17" t="s">
        <v>81</v>
      </c>
      <c r="B17" s="37" t="s">
        <v>14</v>
      </c>
    </row>
    <row r="18" spans="1:2" x14ac:dyDescent="0.25">
      <c r="A18" t="s">
        <v>82</v>
      </c>
      <c r="B18" s="37" t="s">
        <v>15</v>
      </c>
    </row>
    <row r="19" spans="1:2" x14ac:dyDescent="0.25">
      <c r="A19" t="s">
        <v>83</v>
      </c>
      <c r="B19" s="37" t="s">
        <v>159</v>
      </c>
    </row>
    <row r="20" spans="1:2" x14ac:dyDescent="0.25">
      <c r="A20" t="s">
        <v>84</v>
      </c>
      <c r="B20" s="37" t="s">
        <v>160</v>
      </c>
    </row>
    <row r="21" spans="1:2" x14ac:dyDescent="0.25">
      <c r="A21" t="s">
        <v>85</v>
      </c>
      <c r="B21" s="37" t="s">
        <v>17</v>
      </c>
    </row>
    <row r="22" spans="1:2" x14ac:dyDescent="0.25">
      <c r="A22" t="s">
        <v>86</v>
      </c>
      <c r="B22" s="37" t="s">
        <v>20</v>
      </c>
    </row>
    <row r="23" spans="1:2" x14ac:dyDescent="0.25">
      <c r="A23" t="s">
        <v>87</v>
      </c>
      <c r="B23" s="37" t="s">
        <v>21</v>
      </c>
    </row>
    <row r="24" spans="1:2" x14ac:dyDescent="0.25">
      <c r="A24" t="s">
        <v>88</v>
      </c>
      <c r="B24" s="38" t="s">
        <v>22</v>
      </c>
    </row>
    <row r="25" spans="1:2" x14ac:dyDescent="0.25">
      <c r="A25" t="s">
        <v>89</v>
      </c>
      <c r="B25" s="35" t="s">
        <v>24</v>
      </c>
    </row>
    <row r="26" spans="1:2" x14ac:dyDescent="0.25">
      <c r="A26" t="s">
        <v>90</v>
      </c>
      <c r="B26" s="35" t="s">
        <v>26</v>
      </c>
    </row>
    <row r="27" spans="1:2" x14ac:dyDescent="0.25">
      <c r="A27" t="s">
        <v>91</v>
      </c>
      <c r="B27" s="35" t="s">
        <v>28</v>
      </c>
    </row>
    <row r="28" spans="1:2" x14ac:dyDescent="0.25">
      <c r="A28" t="s">
        <v>92</v>
      </c>
      <c r="B28" s="35" t="s">
        <v>29</v>
      </c>
    </row>
    <row r="29" spans="1:2" x14ac:dyDescent="0.25">
      <c r="A29" t="s">
        <v>93</v>
      </c>
      <c r="B29" s="35" t="s">
        <v>30</v>
      </c>
    </row>
    <row r="30" spans="1:2" x14ac:dyDescent="0.25">
      <c r="A30" t="s">
        <v>94</v>
      </c>
      <c r="B30" s="35" t="s">
        <v>31</v>
      </c>
    </row>
    <row r="31" spans="1:2" x14ac:dyDescent="0.25">
      <c r="A31" t="s">
        <v>95</v>
      </c>
      <c r="B31" s="35" t="s">
        <v>32</v>
      </c>
    </row>
    <row r="32" spans="1:2" x14ac:dyDescent="0.25">
      <c r="A32" t="s">
        <v>96</v>
      </c>
      <c r="B32" s="37" t="s">
        <v>35</v>
      </c>
    </row>
    <row r="33" spans="1:2" x14ac:dyDescent="0.25">
      <c r="A33" t="s">
        <v>97</v>
      </c>
      <c r="B33" s="35" t="s">
        <v>36</v>
      </c>
    </row>
    <row r="34" spans="1:2" x14ac:dyDescent="0.25">
      <c r="A34" t="s">
        <v>98</v>
      </c>
      <c r="B34" s="35" t="s">
        <v>39</v>
      </c>
    </row>
    <row r="35" spans="1:2" x14ac:dyDescent="0.25">
      <c r="A35" t="s">
        <v>99</v>
      </c>
      <c r="B35" s="35" t="s">
        <v>40</v>
      </c>
    </row>
    <row r="36" spans="1:2" x14ac:dyDescent="0.25">
      <c r="A36" t="s">
        <v>100</v>
      </c>
      <c r="B36" s="35" t="s">
        <v>42</v>
      </c>
    </row>
    <row r="37" spans="1:2" x14ac:dyDescent="0.25">
      <c r="A37" t="s">
        <v>101</v>
      </c>
      <c r="B37" s="35" t="s">
        <v>44</v>
      </c>
    </row>
    <row r="38" spans="1:2" x14ac:dyDescent="0.25">
      <c r="A38" t="s">
        <v>102</v>
      </c>
      <c r="B38" s="35" t="s">
        <v>45</v>
      </c>
    </row>
    <row r="39" spans="1:2" x14ac:dyDescent="0.25">
      <c r="A39" t="s">
        <v>103</v>
      </c>
      <c r="B39" s="35" t="s">
        <v>46</v>
      </c>
    </row>
    <row r="40" spans="1:2" x14ac:dyDescent="0.25">
      <c r="A40" t="s">
        <v>104</v>
      </c>
      <c r="B40" s="37" t="s">
        <v>154</v>
      </c>
    </row>
    <row r="41" spans="1:2" x14ac:dyDescent="0.25">
      <c r="A41" t="s">
        <v>105</v>
      </c>
      <c r="B41" s="35" t="s">
        <v>47</v>
      </c>
    </row>
    <row r="42" spans="1:2" x14ac:dyDescent="0.25">
      <c r="A42" t="s">
        <v>106</v>
      </c>
      <c r="B42" s="35" t="s">
        <v>49</v>
      </c>
    </row>
    <row r="43" spans="1:2" x14ac:dyDescent="0.25">
      <c r="A43" t="s">
        <v>107</v>
      </c>
      <c r="B43" s="35" t="s">
        <v>50</v>
      </c>
    </row>
    <row r="44" spans="1:2" x14ac:dyDescent="0.25">
      <c r="A44" t="s">
        <v>108</v>
      </c>
      <c r="B44" s="35" t="s">
        <v>51</v>
      </c>
    </row>
    <row r="45" spans="1:2" x14ac:dyDescent="0.25">
      <c r="A45" t="s">
        <v>109</v>
      </c>
      <c r="B45" s="35" t="s">
        <v>52</v>
      </c>
    </row>
    <row r="46" spans="1:2" x14ac:dyDescent="0.25">
      <c r="A46" t="s">
        <v>110</v>
      </c>
      <c r="B46" s="35" t="s">
        <v>53</v>
      </c>
    </row>
    <row r="47" spans="1:2" x14ac:dyDescent="0.25">
      <c r="A47" t="s">
        <v>111</v>
      </c>
      <c r="B47" s="35" t="s">
        <v>54</v>
      </c>
    </row>
    <row r="48" spans="1:2" x14ac:dyDescent="0.25">
      <c r="A48" t="s">
        <v>112</v>
      </c>
      <c r="B48" s="37" t="s">
        <v>57</v>
      </c>
    </row>
    <row r="49" spans="1:2" x14ac:dyDescent="0.25">
      <c r="A49" t="s">
        <v>113</v>
      </c>
      <c r="B49" s="37" t="s">
        <v>65</v>
      </c>
    </row>
    <row r="50" spans="1:2" x14ac:dyDescent="0.25">
      <c r="A50" t="s">
        <v>114</v>
      </c>
      <c r="B50" s="35" t="s">
        <v>69</v>
      </c>
    </row>
  </sheetData>
  <sheetProtection password="ADFB" sheet="1" objects="1" scenarios="1"/>
  <hyperlinks>
    <hyperlink ref="B10" location="'Tab2'!A1" display="Percentage of Measles, Mumps &amp; Rubella (MMR) immunisations at 24 months and 5 years"/>
    <hyperlink ref="B11" location="'Tab3'!A1" display="Percentage of children being looked after in the community "/>
    <hyperlink ref="B12" location="'Tab4'!A1" display="Percentage of 16 or 17 year olds in positive destinations (further/higher education, training, employment) at point of leaving care"/>
    <hyperlink ref="B13" location="'Tab5'!A1" display="Percentage of all children aged 0-18 years with an identified &quot;named person&quot; as defined within the Children's and Young People's Act 2014"/>
    <hyperlink ref="B14" location="'Tab6'!A1" display="Number of delayed discharges more than 14 days (non-complex cases)"/>
    <hyperlink ref="B15" location="'Tab7'!A1" display="Number of acute bed days lost to delayed discharges including Adults with Incapacity (AWI)"/>
    <hyperlink ref="B16" location="'Tab8'!A1" display="Number of acute bed days lost to delayed discharges for Adults with Incapacity (AWI)"/>
    <hyperlink ref="B17" location="'Tab9'!A1" display="Emergency admissions aged 65+ as a rate per 1,000 population"/>
    <hyperlink ref="B18" location="'Tab10'!A1" display="Unplanned acute bed days (aged 65+) as a rate per 1,000 population"/>
    <hyperlink ref="B19" location="'Tab11'!A1" display="Accident and Emergency (A&amp;E) No. of attendances - year to date"/>
    <hyperlink ref="B20" location="'Tab12'!A1" display="Emergency admissions - All ages"/>
    <hyperlink ref="B21" location="'Tab13'!A1" display="Percentage of total deaths which occur in hopital"/>
    <hyperlink ref="B22" location="'Tab14'!A1" display="Number of people 65+ receiving a reablement intervention"/>
    <hyperlink ref="B23" location="'Tab15'!A1" display="Percentage of adults with assessed care at home needs and a reablement package who have reached their agreed personal outcomes"/>
    <hyperlink ref="B24" location="'Tab16'!A1" display="Number of people in anticipatory care programmes"/>
    <hyperlink ref="B25" location="'Tab17'!A1" display="Number of people aged 75+ receiving Telecare - Crude rate per 100,000 population"/>
    <hyperlink ref="B26" location="'Tab18'!A1" display="Total number of homecare hours provided as a rate per 1,000 population aged 65+"/>
    <hyperlink ref="B27" location="'Tab19'!A1" display="Percentage of people aged 65 and over who receive 20 or more interventions per week"/>
    <hyperlink ref="B28" location="'Tab20'!A1" display="Percentage of people aged 65 or over with intensive needs receiving care at home (10+ hrs)"/>
    <hyperlink ref="B29" location="'Tab21'!A1" display="Percentage of home care clients aged 65+ receiving personal care"/>
    <hyperlink ref="B30" location="'Tab22'!A1" display="Percentage of people with complex needs living at home or in a homely setting (65+)"/>
    <hyperlink ref="B31" location="'Tab23'!A1" display="Percentage of people admitted twice or more who have not had an assessment (65+)"/>
    <hyperlink ref="B32" location="'Tab24'!A1" display="Percentage of people on the Palliative Care Register dying in hospital: cancer and non-cancer deaths"/>
    <hyperlink ref="B33" location="'Tab25'!A1" display="Percentage of people seen within 4 weeks for musculoskeletal physiotherapy (MSK) services"/>
    <hyperlink ref="B34" location="'Tab26'!A1" display="Number of people receiving Homecare Pharmacy Team support"/>
    <hyperlink ref="B35" location="'Tab27'!A1" display="Prescribing cost per weighted patient (£Annualised)"/>
    <hyperlink ref="B36" location="'Tab28'!A1" display="Compliance with Formulary Preferred List"/>
    <hyperlink ref="B37" location="'Tab29'!A1" display="Number of respite weeks provided to all client groups"/>
    <hyperlink ref="B38" location="'Tab30'!A1" display="Percentage of carers who feel supported to continue in their caring role"/>
    <hyperlink ref="B39" location="'Tab31'!A1" display="Percentage of people waiting no longer than 3 weeks from referral received to appropriate drug or alcohol treatment that supports their recovery"/>
    <hyperlink ref="B41" location="'Tab33'!A1" display="Percentage of Criminal Justice Social Work Reports submitted to court by noon on the day prior to calling"/>
    <hyperlink ref="B42" location="'Tab34'!A1" display="Percentage of Community Payback Orders attending an induction session within 5 working days of sentence"/>
    <hyperlink ref="B43" location="'Tab35'!A1" display="Percentage of unpaid work and other activity requirements commenced within 7 working days of sentence"/>
    <hyperlink ref="B44" location="'Tab36'!A1" display="Percentage of Child Protection investigations to case conference within 21 days "/>
    <hyperlink ref="B45" location="'Tab37'!A1" display="Percentage of children on the Child Protection Register who have a completed and current risk assessment"/>
    <hyperlink ref="B46" location="'Tab38'!A1" display="Percentage of Adult Support and Protection clients who have current risk assessments and care plan"/>
    <hyperlink ref="B47" location="'Tab39'!A1" display="Percentage of HSCP Staff Absence"/>
    <hyperlink ref="B48" location="'Tab40'!A1" display="Health and Social Care Expenditure £000's from formation of HSCP 1st July 2015"/>
    <hyperlink ref="B49" location="'Tab41'!A1" display="Budget v Net Expenditure Variance"/>
    <hyperlink ref="B50" location="'Tab42'!A1" display="Percentage of HSCP complaints responded to within agreed timescales"/>
    <hyperlink ref="B9" location="'Tab1'!A1" display="Child and Adolescent Mental Health Service (CAMHS) Referral to Treatment"/>
    <hyperlink ref="B40" location="'Tab32'!A1" display="Percentage of people who started Psychological Therapies within 18 weeks of referr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D19" sqref="D19"/>
    </sheetView>
  </sheetViews>
  <sheetFormatPr defaultRowHeight="15" x14ac:dyDescent="0.25"/>
  <cols>
    <col min="1" max="1" width="52.5703125" customWidth="1"/>
    <col min="2" max="5" width="10.7109375" customWidth="1"/>
    <col min="6" max="7" width="15.5703125" bestFit="1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14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62</v>
      </c>
      <c r="B11" s="48">
        <v>68</v>
      </c>
      <c r="C11" s="48">
        <v>133</v>
      </c>
      <c r="D11" s="48">
        <v>199</v>
      </c>
      <c r="E11" s="48">
        <v>263</v>
      </c>
      <c r="F11" s="120">
        <v>60</v>
      </c>
      <c r="G11" s="120">
        <v>125</v>
      </c>
    </row>
    <row r="12" spans="1:7" ht="15.75" thickBot="1" x14ac:dyDescent="0.3">
      <c r="A12" s="6" t="s">
        <v>137</v>
      </c>
      <c r="B12" s="59"/>
      <c r="C12" s="59"/>
      <c r="D12" s="59"/>
      <c r="E12" s="13"/>
      <c r="F12" s="122" t="s">
        <v>140</v>
      </c>
      <c r="G12" s="122" t="s">
        <v>140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D20" sqref="D20"/>
    </sheetView>
  </sheetViews>
  <sheetFormatPr defaultRowHeight="15" x14ac:dyDescent="0.25"/>
  <cols>
    <col min="1" max="1" width="52.140625" customWidth="1"/>
    <col min="2" max="5" width="10.7109375" customWidth="1"/>
    <col min="6" max="7" width="15.5703125" bestFit="1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15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62</v>
      </c>
      <c r="B11" s="48">
        <v>718</v>
      </c>
      <c r="C11" s="48">
        <v>1393</v>
      </c>
      <c r="D11" s="48">
        <v>2112</v>
      </c>
      <c r="E11" s="48">
        <v>2883</v>
      </c>
      <c r="F11" s="123">
        <v>670</v>
      </c>
      <c r="G11" s="123">
        <v>1385</v>
      </c>
    </row>
    <row r="12" spans="1:7" ht="15.75" thickBot="1" x14ac:dyDescent="0.3">
      <c r="A12" s="6" t="s">
        <v>137</v>
      </c>
      <c r="B12" s="59"/>
      <c r="C12" s="59"/>
      <c r="D12" s="59"/>
      <c r="E12" s="59"/>
      <c r="F12" s="122" t="s">
        <v>140</v>
      </c>
      <c r="G12" s="122" t="s">
        <v>140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E19" sqref="E19"/>
    </sheetView>
  </sheetViews>
  <sheetFormatPr defaultRowHeight="15" x14ac:dyDescent="0.25"/>
  <cols>
    <col min="1" max="1" width="39.28515625" customWidth="1"/>
    <col min="2" max="5" width="10.7109375" customWidth="1"/>
    <col min="6" max="6" width="10.710937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6" spans="1:7" x14ac:dyDescent="0.25">
      <c r="A6" s="10"/>
    </row>
    <row r="8" spans="1:7" x14ac:dyDescent="0.25">
      <c r="A8" s="10" t="s">
        <v>159</v>
      </c>
    </row>
    <row r="9" spans="1:7" ht="15.75" thickBot="1" x14ac:dyDescent="0.3"/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16</v>
      </c>
      <c r="B11" s="48">
        <v>7997</v>
      </c>
      <c r="C11" s="48">
        <v>15921</v>
      </c>
      <c r="D11" s="48">
        <v>23465</v>
      </c>
      <c r="E11" s="48">
        <v>30788</v>
      </c>
      <c r="F11" s="123">
        <v>7856</v>
      </c>
      <c r="G11" s="123">
        <v>15577</v>
      </c>
    </row>
    <row r="12" spans="1:7" ht="15.75" thickBot="1" x14ac:dyDescent="0.3">
      <c r="A12" s="6" t="s">
        <v>137</v>
      </c>
      <c r="B12" s="59"/>
      <c r="C12" s="59"/>
      <c r="D12" s="59"/>
      <c r="E12" s="59"/>
      <c r="F12" s="124">
        <v>28013</v>
      </c>
      <c r="G12" s="124">
        <v>28013</v>
      </c>
    </row>
    <row r="14" spans="1:7" ht="15.75" thickBot="1" x14ac:dyDescent="0.3"/>
    <row r="15" spans="1:7" ht="15.75" thickBot="1" x14ac:dyDescent="0.3">
      <c r="A15" s="39" t="s">
        <v>115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11" sqref="J11"/>
    </sheetView>
  </sheetViews>
  <sheetFormatPr defaultRowHeight="15" x14ac:dyDescent="0.25"/>
  <cols>
    <col min="1" max="1" width="49.5703125" customWidth="1"/>
    <col min="2" max="5" width="10.7109375" customWidth="1"/>
    <col min="6" max="6" width="15.570312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160</v>
      </c>
    </row>
    <row r="9" spans="1:7" ht="15.75" thickBot="1" x14ac:dyDescent="0.3"/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120</v>
      </c>
      <c r="B11" s="48">
        <v>2709</v>
      </c>
      <c r="C11" s="48">
        <v>5401</v>
      </c>
      <c r="D11" s="48">
        <v>8013</v>
      </c>
      <c r="E11" s="48">
        <v>10680</v>
      </c>
      <c r="F11" s="123">
        <v>2530</v>
      </c>
      <c r="G11" s="123">
        <v>5022</v>
      </c>
    </row>
    <row r="12" spans="1:7" ht="15.75" thickBot="1" x14ac:dyDescent="0.3">
      <c r="A12" s="6" t="s">
        <v>137</v>
      </c>
      <c r="B12" s="59"/>
      <c r="C12" s="59"/>
      <c r="D12" s="59"/>
      <c r="E12" s="59"/>
      <c r="F12" s="125">
        <v>9001</v>
      </c>
      <c r="G12" s="125">
        <v>9001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F16" sqref="F16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17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18</v>
      </c>
      <c r="B11" s="49">
        <v>0.442</v>
      </c>
      <c r="C11" s="49" t="s">
        <v>126</v>
      </c>
      <c r="D11" s="49">
        <v>0.42200000000000004</v>
      </c>
      <c r="E11" s="49">
        <v>0.41099999999999998</v>
      </c>
      <c r="F11" s="137">
        <v>0.42</v>
      </c>
      <c r="G11" s="137">
        <v>0.41699999999999998</v>
      </c>
    </row>
    <row r="12" spans="1:7" x14ac:dyDescent="0.25">
      <c r="A12" s="4" t="s">
        <v>19</v>
      </c>
      <c r="B12" s="49">
        <v>0.436</v>
      </c>
      <c r="C12" s="49" t="s">
        <v>127</v>
      </c>
      <c r="D12" s="49">
        <v>0.41700000000000004</v>
      </c>
      <c r="E12" s="49">
        <v>0.40200000000000002</v>
      </c>
      <c r="F12" s="137">
        <v>0.40100000000000002</v>
      </c>
      <c r="G12" s="137">
        <v>0.39400000000000002</v>
      </c>
    </row>
    <row r="13" spans="1:7" ht="15.75" thickBot="1" x14ac:dyDescent="0.3">
      <c r="A13" s="6" t="s">
        <v>137</v>
      </c>
      <c r="B13" s="7"/>
      <c r="C13" s="7"/>
      <c r="D13" s="7"/>
      <c r="E13" s="7"/>
      <c r="F13" s="138">
        <v>0.45900000000000002</v>
      </c>
      <c r="G13" s="138">
        <v>0.45900000000000002</v>
      </c>
    </row>
    <row r="15" spans="1:7" x14ac:dyDescent="0.25">
      <c r="A15" s="110" t="s">
        <v>121</v>
      </c>
    </row>
    <row r="16" spans="1:7" ht="15.75" thickBot="1" x14ac:dyDescent="0.3"/>
    <row r="17" spans="1:1" ht="15.75" thickBot="1" x14ac:dyDescent="0.3">
      <c r="A17" s="39" t="s">
        <v>115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G18" sqref="G18"/>
    </sheetView>
  </sheetViews>
  <sheetFormatPr defaultRowHeight="15" x14ac:dyDescent="0.25"/>
  <cols>
    <col min="1" max="1" width="45.85546875" customWidth="1"/>
    <col min="2" max="6" width="10.7109375" customWidth="1"/>
    <col min="7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20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63</v>
      </c>
      <c r="B11" s="50">
        <v>153</v>
      </c>
      <c r="C11" s="50">
        <v>310</v>
      </c>
      <c r="D11" s="50">
        <v>479</v>
      </c>
      <c r="E11" s="16">
        <v>610</v>
      </c>
      <c r="F11" s="120">
        <v>138</v>
      </c>
      <c r="G11" s="120">
        <v>279</v>
      </c>
    </row>
    <row r="12" spans="1:7" ht="15.75" thickBot="1" x14ac:dyDescent="0.3">
      <c r="A12" s="6" t="s">
        <v>137</v>
      </c>
      <c r="B12" s="17"/>
      <c r="C12" s="17"/>
      <c r="D12" s="17"/>
      <c r="E12" s="17"/>
      <c r="F12" s="114">
        <v>575</v>
      </c>
      <c r="G12" s="114">
        <v>575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G17" sqref="G17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21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3" t="s">
        <v>132</v>
      </c>
      <c r="F10" s="111" t="s">
        <v>133</v>
      </c>
      <c r="G10" s="111" t="s">
        <v>161</v>
      </c>
    </row>
    <row r="11" spans="1:7" x14ac:dyDescent="0.25">
      <c r="A11" s="4" t="s">
        <v>128</v>
      </c>
      <c r="B11" s="51">
        <v>0.66700000000000004</v>
      </c>
      <c r="C11" s="51">
        <v>0.625</v>
      </c>
      <c r="D11" s="51">
        <v>0.69</v>
      </c>
      <c r="E11" s="51">
        <v>0.67</v>
      </c>
      <c r="F11" s="126">
        <v>0.66</v>
      </c>
      <c r="G11" s="126">
        <v>0.68799999999999994</v>
      </c>
    </row>
    <row r="12" spans="1:7" x14ac:dyDescent="0.25">
      <c r="A12" s="4" t="s">
        <v>129</v>
      </c>
      <c r="B12" s="51">
        <v>0.7</v>
      </c>
      <c r="C12" s="51">
        <v>0.60899999999999999</v>
      </c>
      <c r="D12" s="51">
        <v>0.62</v>
      </c>
      <c r="E12" s="51">
        <v>0.66</v>
      </c>
      <c r="F12" s="126">
        <v>0.63</v>
      </c>
      <c r="G12" s="126">
        <v>0.68799999999999994</v>
      </c>
    </row>
    <row r="13" spans="1:7" x14ac:dyDescent="0.25">
      <c r="A13" s="4" t="s">
        <v>130</v>
      </c>
      <c r="B13" s="51">
        <v>0.65</v>
      </c>
      <c r="C13" s="51">
        <v>0.63400000000000001</v>
      </c>
      <c r="D13" s="51">
        <v>0.72</v>
      </c>
      <c r="E13" s="51">
        <v>0.69</v>
      </c>
      <c r="F13" s="126">
        <v>0.68</v>
      </c>
      <c r="G13" s="126">
        <v>0.68799999999999994</v>
      </c>
    </row>
    <row r="14" spans="1:7" ht="15.75" thickBot="1" x14ac:dyDescent="0.3">
      <c r="A14" s="6" t="s">
        <v>137</v>
      </c>
      <c r="B14" s="60"/>
      <c r="C14" s="60"/>
      <c r="D14" s="60"/>
      <c r="E14" s="60"/>
      <c r="F14" s="127">
        <v>0.6</v>
      </c>
      <c r="G14" s="127">
        <v>0.6</v>
      </c>
    </row>
    <row r="15" spans="1:7" ht="15.75" thickBot="1" x14ac:dyDescent="0.3"/>
    <row r="16" spans="1:7" ht="15.75" thickBot="1" x14ac:dyDescent="0.3">
      <c r="A16" s="39" t="s">
        <v>115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F12" sqref="F12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9" t="s">
        <v>22</v>
      </c>
    </row>
    <row r="9" spans="1:7" ht="15.75" thickBot="1" x14ac:dyDescent="0.3">
      <c r="A9" s="19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23</v>
      </c>
      <c r="B11" s="48">
        <v>1776</v>
      </c>
      <c r="C11" s="48">
        <v>1705</v>
      </c>
      <c r="D11" s="48">
        <v>1669</v>
      </c>
      <c r="E11" s="48">
        <v>1678</v>
      </c>
      <c r="F11" s="123">
        <v>1932</v>
      </c>
      <c r="G11" s="123">
        <v>2003</v>
      </c>
    </row>
    <row r="12" spans="1:7" ht="15.75" thickBot="1" x14ac:dyDescent="0.3">
      <c r="A12" s="6" t="s">
        <v>141</v>
      </c>
      <c r="B12" s="59"/>
      <c r="C12" s="59"/>
      <c r="D12" s="59"/>
      <c r="E12" s="59"/>
      <c r="F12" s="122">
        <v>1400</v>
      </c>
      <c r="G12" s="122">
        <v>1400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18" sqref="J18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24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25</v>
      </c>
      <c r="B11" s="48">
        <v>23762</v>
      </c>
      <c r="C11" s="14">
        <v>23719</v>
      </c>
      <c r="D11" s="48">
        <v>23374</v>
      </c>
      <c r="E11" s="14">
        <v>23058</v>
      </c>
      <c r="F11" s="123">
        <v>23103</v>
      </c>
      <c r="G11" s="123">
        <v>23330</v>
      </c>
    </row>
    <row r="12" spans="1:7" ht="15.75" thickBot="1" x14ac:dyDescent="0.3">
      <c r="A12" s="6" t="s">
        <v>137</v>
      </c>
      <c r="B12" s="61"/>
      <c r="C12" s="61"/>
      <c r="D12" s="61"/>
      <c r="E12" s="61"/>
      <c r="F12" s="125">
        <v>23230</v>
      </c>
      <c r="G12" s="125">
        <v>23230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18" sqref="J18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26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27</v>
      </c>
      <c r="B11" s="52">
        <v>481.4</v>
      </c>
      <c r="C11" s="52">
        <v>462.8</v>
      </c>
      <c r="D11" s="73">
        <v>436.7</v>
      </c>
      <c r="E11" s="52">
        <v>517.9</v>
      </c>
      <c r="F11" s="128">
        <v>506.3</v>
      </c>
      <c r="G11" s="128">
        <v>505.82</v>
      </c>
    </row>
    <row r="12" spans="1:7" ht="15.75" thickBot="1" x14ac:dyDescent="0.3">
      <c r="A12" s="6" t="s">
        <v>137</v>
      </c>
      <c r="B12" s="59"/>
      <c r="C12" s="59"/>
      <c r="D12" s="59"/>
      <c r="E12" s="59"/>
      <c r="F12" s="122">
        <v>518</v>
      </c>
      <c r="G12" s="122">
        <v>518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D7" sqref="D7"/>
    </sheetView>
  </sheetViews>
  <sheetFormatPr defaultRowHeight="15" x14ac:dyDescent="0.25"/>
  <cols>
    <col min="1" max="1" width="56.42578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6" spans="1:7" x14ac:dyDescent="0.25">
      <c r="A6" s="10"/>
    </row>
    <row r="7" spans="1:7" x14ac:dyDescent="0.25">
      <c r="A7" s="10"/>
    </row>
    <row r="8" spans="1:7" x14ac:dyDescent="0.25">
      <c r="A8" s="1" t="s">
        <v>0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66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2</v>
      </c>
      <c r="B11" s="5">
        <v>1</v>
      </c>
      <c r="C11" s="15" t="s">
        <v>134</v>
      </c>
      <c r="D11" s="24">
        <v>1</v>
      </c>
      <c r="E11" s="24">
        <v>1</v>
      </c>
      <c r="F11" s="112">
        <v>0.99299999999999999</v>
      </c>
      <c r="G11" s="94">
        <v>0.99199999999999999</v>
      </c>
    </row>
    <row r="12" spans="1:7" x14ac:dyDescent="0.25">
      <c r="A12" s="4" t="s">
        <v>3</v>
      </c>
      <c r="B12" s="41">
        <v>6</v>
      </c>
      <c r="C12" s="65">
        <v>6</v>
      </c>
      <c r="D12" s="65">
        <v>6.5</v>
      </c>
      <c r="E12" s="65">
        <v>7</v>
      </c>
      <c r="F12" s="113">
        <v>6</v>
      </c>
      <c r="G12" s="95">
        <v>6</v>
      </c>
    </row>
    <row r="13" spans="1:7" ht="15.75" thickBot="1" x14ac:dyDescent="0.3">
      <c r="A13" s="6" t="s">
        <v>136</v>
      </c>
      <c r="B13" s="13"/>
      <c r="C13" s="13"/>
      <c r="D13" s="13"/>
      <c r="E13" s="13"/>
      <c r="F13" s="114">
        <v>18</v>
      </c>
      <c r="G13" s="34">
        <v>18</v>
      </c>
    </row>
    <row r="15" spans="1:7" x14ac:dyDescent="0.25">
      <c r="A15" s="21" t="s">
        <v>135</v>
      </c>
    </row>
    <row r="16" spans="1:7" ht="15.75" thickBot="1" x14ac:dyDescent="0.3"/>
    <row r="17" spans="1:1" ht="15.75" thickBot="1" x14ac:dyDescent="0.3">
      <c r="A17" s="39" t="s">
        <v>115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17" sqref="I17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28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8">
        <v>0.29499999999999998</v>
      </c>
      <c r="C11" s="8">
        <v>0.30399999999999999</v>
      </c>
      <c r="D11" s="69">
        <v>0.26100000000000001</v>
      </c>
      <c r="E11" s="8">
        <v>0.28899999999999998</v>
      </c>
      <c r="F11" s="115">
        <v>0.35399999999999998</v>
      </c>
      <c r="G11" s="115">
        <v>0.33100000000000002</v>
      </c>
    </row>
    <row r="12" spans="1:7" ht="15.75" thickBot="1" x14ac:dyDescent="0.3">
      <c r="A12" s="6" t="s">
        <v>137</v>
      </c>
      <c r="B12" s="9">
        <v>0.3</v>
      </c>
      <c r="C12" s="9">
        <v>0.3</v>
      </c>
      <c r="D12" s="9">
        <v>0.3</v>
      </c>
      <c r="E12" s="9">
        <v>0.3</v>
      </c>
      <c r="F12" s="129">
        <v>0.3</v>
      </c>
      <c r="G12" s="129">
        <v>0.3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I17" sqref="I17"/>
    </sheetView>
  </sheetViews>
  <sheetFormatPr defaultRowHeight="15" x14ac:dyDescent="0.25"/>
  <cols>
    <col min="1" max="1" width="40.5703125" customWidth="1"/>
    <col min="2" max="6" width="10.7109375" customWidth="1"/>
    <col min="7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155</v>
      </c>
    </row>
    <row r="9" spans="1:7" ht="15.75" thickBot="1" x14ac:dyDescent="0.3">
      <c r="A9" s="1"/>
    </row>
    <row r="10" spans="1:7" ht="15.75" thickBot="1" x14ac:dyDescent="0.3">
      <c r="A10" s="76"/>
      <c r="B10" s="77" t="s">
        <v>1</v>
      </c>
      <c r="C10" s="78" t="s">
        <v>116</v>
      </c>
      <c r="D10" s="79" t="s">
        <v>123</v>
      </c>
      <c r="E10" s="132" t="s">
        <v>132</v>
      </c>
      <c r="F10" s="130" t="s">
        <v>133</v>
      </c>
      <c r="G10" s="111" t="s">
        <v>161</v>
      </c>
    </row>
    <row r="11" spans="1:7" x14ac:dyDescent="0.25">
      <c r="A11" s="2" t="s">
        <v>8</v>
      </c>
      <c r="B11" s="80">
        <v>0.315</v>
      </c>
      <c r="C11" s="80">
        <v>0.28499999999999998</v>
      </c>
      <c r="D11" s="81">
        <v>0.30420000000000003</v>
      </c>
      <c r="E11" s="80">
        <v>0.33500000000000002</v>
      </c>
      <c r="F11" s="131">
        <v>0.33600000000000002</v>
      </c>
      <c r="G11" s="131">
        <v>0.31979999999999997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0.35</v>
      </c>
      <c r="G12" s="129">
        <v>0.35</v>
      </c>
    </row>
    <row r="14" spans="1:7" x14ac:dyDescent="0.25">
      <c r="A14" s="21" t="s">
        <v>156</v>
      </c>
    </row>
    <row r="15" spans="1:7" x14ac:dyDescent="0.25">
      <c r="A15" s="21" t="s">
        <v>122</v>
      </c>
    </row>
    <row r="16" spans="1:7" ht="15.75" thickBot="1" x14ac:dyDescent="0.3"/>
    <row r="17" spans="1:1" ht="15.75" thickBot="1" x14ac:dyDescent="0.3">
      <c r="A17" s="39" t="s">
        <v>115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18" sqref="J18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30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8">
        <v>0.90600000000000003</v>
      </c>
      <c r="C11" s="8">
        <v>0.89600000000000002</v>
      </c>
      <c r="D11" s="15">
        <v>0.93500000000000005</v>
      </c>
      <c r="E11" s="8">
        <v>0.93700000000000006</v>
      </c>
      <c r="F11" s="112">
        <v>0.93899999999999995</v>
      </c>
      <c r="G11" s="112">
        <v>0.95099999999999996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0.9</v>
      </c>
      <c r="G12" s="129">
        <v>0.9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F17" sqref="F17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157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18">
        <v>0.97699999999999998</v>
      </c>
      <c r="C11" s="18">
        <v>0.97599999999999998</v>
      </c>
      <c r="D11" s="51">
        <v>0.97499999999999998</v>
      </c>
      <c r="E11" s="18">
        <v>0.97699999999999998</v>
      </c>
      <c r="F11" s="126">
        <v>0.97699999999999998</v>
      </c>
      <c r="G11" s="126">
        <v>0.97699999999999998</v>
      </c>
    </row>
    <row r="12" spans="1:7" ht="15.75" thickBot="1" x14ac:dyDescent="0.3">
      <c r="A12" s="6" t="s">
        <v>137</v>
      </c>
      <c r="B12" s="60"/>
      <c r="C12" s="60"/>
      <c r="D12" s="60"/>
      <c r="E12" s="60"/>
      <c r="F12" s="127">
        <v>0.98</v>
      </c>
      <c r="G12" s="127">
        <v>0.98</v>
      </c>
    </row>
    <row r="14" spans="1:7" x14ac:dyDescent="0.25">
      <c r="A14" s="21" t="s">
        <v>156</v>
      </c>
    </row>
    <row r="15" spans="1:7" x14ac:dyDescent="0.25">
      <c r="A15" s="21" t="s">
        <v>122</v>
      </c>
    </row>
    <row r="16" spans="1:7" ht="15.75" thickBot="1" x14ac:dyDescent="0.3">
      <c r="A16" s="21"/>
    </row>
    <row r="17" spans="1:1" ht="15.75" thickBot="1" x14ac:dyDescent="0.3">
      <c r="A17" s="39" t="s">
        <v>115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F20" sqref="F20"/>
    </sheetView>
  </sheetViews>
  <sheetFormatPr defaultRowHeight="15" x14ac:dyDescent="0.25"/>
  <cols>
    <col min="1" max="1" width="40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32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8">
        <v>0.26100000000000001</v>
      </c>
      <c r="C11" s="8">
        <v>0.313</v>
      </c>
      <c r="D11" s="69">
        <v>0.312</v>
      </c>
      <c r="E11" s="8">
        <v>0.28599999999999998</v>
      </c>
      <c r="F11" s="115">
        <v>0.255</v>
      </c>
      <c r="G11" s="115">
        <v>0.27700000000000002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0.4</v>
      </c>
      <c r="G12" s="129">
        <v>0.4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G10" sqref="G10"/>
    </sheetView>
  </sheetViews>
  <sheetFormatPr defaultRowHeight="15" x14ac:dyDescent="0.25"/>
  <cols>
    <col min="1" max="1" width="54.28515625" bestFit="1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s="10" customFormat="1" x14ac:dyDescent="0.25">
      <c r="A8" s="10" t="s">
        <v>35</v>
      </c>
    </row>
    <row r="9" spans="1:7" s="10" customFormat="1" ht="15.75" thickBot="1" x14ac:dyDescent="0.3"/>
    <row r="10" spans="1:7" x14ac:dyDescent="0.25">
      <c r="A10" s="2"/>
      <c r="B10" s="3" t="s">
        <v>1</v>
      </c>
      <c r="C10" s="3" t="s">
        <v>116</v>
      </c>
      <c r="D10" s="66" t="s">
        <v>123</v>
      </c>
      <c r="E10" s="3" t="s">
        <v>132</v>
      </c>
      <c r="F10" s="111" t="s">
        <v>133</v>
      </c>
      <c r="G10" s="111" t="s">
        <v>161</v>
      </c>
    </row>
    <row r="11" spans="1:7" x14ac:dyDescent="0.25">
      <c r="A11" s="4" t="s">
        <v>33</v>
      </c>
      <c r="B11" s="24">
        <v>0.23</v>
      </c>
      <c r="C11" s="24">
        <v>0.21</v>
      </c>
      <c r="D11" s="82">
        <v>0.23</v>
      </c>
      <c r="E11" s="24">
        <v>0.22</v>
      </c>
      <c r="F11" s="133">
        <v>0.23</v>
      </c>
      <c r="G11" s="133">
        <v>0.28999999999999998</v>
      </c>
    </row>
    <row r="12" spans="1:7" x14ac:dyDescent="0.25">
      <c r="A12" s="26" t="s">
        <v>142</v>
      </c>
      <c r="B12" s="22"/>
      <c r="C12" s="22"/>
      <c r="D12" s="22"/>
      <c r="E12" s="22"/>
      <c r="F12" s="134">
        <v>0.3</v>
      </c>
      <c r="G12" s="134">
        <v>0.3</v>
      </c>
    </row>
    <row r="13" spans="1:7" x14ac:dyDescent="0.25">
      <c r="A13" s="4" t="s">
        <v>34</v>
      </c>
      <c r="B13" s="5">
        <v>0.33</v>
      </c>
      <c r="C13" s="5">
        <v>0.51</v>
      </c>
      <c r="D13" s="71">
        <v>0.34</v>
      </c>
      <c r="E13" s="5">
        <v>0.37</v>
      </c>
      <c r="F13" s="135">
        <v>0.56999999999999995</v>
      </c>
      <c r="G13" s="135">
        <v>0.56000000000000005</v>
      </c>
    </row>
    <row r="14" spans="1:7" ht="15.75" thickBot="1" x14ac:dyDescent="0.3">
      <c r="A14" s="6" t="s">
        <v>142</v>
      </c>
      <c r="B14" s="9"/>
      <c r="C14" s="9"/>
      <c r="D14" s="9"/>
      <c r="E14" s="9"/>
      <c r="F14" s="129">
        <v>0.35</v>
      </c>
      <c r="G14" s="129">
        <v>0.35</v>
      </c>
    </row>
    <row r="15" spans="1:7" ht="15.75" thickBot="1" x14ac:dyDescent="0.3"/>
    <row r="16" spans="1:7" ht="15.75" thickBot="1" x14ac:dyDescent="0.3">
      <c r="A16" s="40" t="s">
        <v>115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20" sqref="H20"/>
    </sheetView>
  </sheetViews>
  <sheetFormatPr defaultRowHeight="15" x14ac:dyDescent="0.25"/>
  <cols>
    <col min="1" max="1" width="42.42578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36</v>
      </c>
    </row>
    <row r="9" spans="1:7" ht="15.75" thickBot="1" x14ac:dyDescent="0.3">
      <c r="A9" s="1"/>
    </row>
    <row r="10" spans="1:7" x14ac:dyDescent="0.25">
      <c r="A10" s="2"/>
      <c r="B10" s="83" t="s">
        <v>1</v>
      </c>
      <c r="C10" s="83" t="s">
        <v>116</v>
      </c>
      <c r="D10" s="84" t="s">
        <v>123</v>
      </c>
      <c r="E10" s="83" t="s">
        <v>132</v>
      </c>
      <c r="F10" s="136" t="s">
        <v>133</v>
      </c>
      <c r="G10" s="111" t="s">
        <v>161</v>
      </c>
    </row>
    <row r="11" spans="1:7" ht="15" customHeight="1" x14ac:dyDescent="0.25">
      <c r="A11" s="4" t="s">
        <v>37</v>
      </c>
      <c r="B11" s="5" t="s">
        <v>143</v>
      </c>
      <c r="C11" s="5">
        <v>0.55000000000000004</v>
      </c>
      <c r="D11" s="24">
        <v>0.53</v>
      </c>
      <c r="E11" s="5">
        <v>0.43</v>
      </c>
      <c r="F11" s="117">
        <v>0.43</v>
      </c>
      <c r="G11" s="117">
        <v>0.55000000000000004</v>
      </c>
    </row>
    <row r="12" spans="1:7" x14ac:dyDescent="0.25">
      <c r="A12" s="4" t="s">
        <v>38</v>
      </c>
      <c r="B12" s="5" t="s">
        <v>145</v>
      </c>
      <c r="C12" s="5">
        <v>0.49</v>
      </c>
      <c r="D12" s="24">
        <v>0.49</v>
      </c>
      <c r="E12" s="5">
        <v>0.47</v>
      </c>
      <c r="F12" s="117">
        <v>0.44</v>
      </c>
      <c r="G12" s="117">
        <v>0.5</v>
      </c>
    </row>
    <row r="13" spans="1:7" ht="15.75" thickBot="1" x14ac:dyDescent="0.3">
      <c r="A13" s="6" t="s">
        <v>137</v>
      </c>
      <c r="B13" s="9"/>
      <c r="C13" s="9"/>
      <c r="D13" s="9"/>
      <c r="E13" s="9"/>
      <c r="F13" s="129">
        <v>0.9</v>
      </c>
      <c r="G13" s="129">
        <v>0.9</v>
      </c>
    </row>
    <row r="15" spans="1:7" x14ac:dyDescent="0.25">
      <c r="A15" s="21" t="s">
        <v>144</v>
      </c>
    </row>
    <row r="16" spans="1:7" ht="15.75" thickBot="1" x14ac:dyDescent="0.3"/>
    <row r="17" spans="1:1" ht="15.75" thickBot="1" x14ac:dyDescent="0.3">
      <c r="A17" s="39" t="s">
        <v>115</v>
      </c>
    </row>
    <row r="24" spans="1:1" x14ac:dyDescent="0.25">
      <c r="A24" s="25"/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20" sqref="H20"/>
    </sheetView>
  </sheetViews>
  <sheetFormatPr defaultRowHeight="15" x14ac:dyDescent="0.25"/>
  <cols>
    <col min="1" max="1" width="46.28515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39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63</v>
      </c>
      <c r="B11" s="29">
        <v>273</v>
      </c>
      <c r="C11" s="29">
        <v>536</v>
      </c>
      <c r="D11" s="85">
        <v>808</v>
      </c>
      <c r="E11" s="29">
        <v>1048</v>
      </c>
      <c r="F11" s="139">
        <v>212</v>
      </c>
      <c r="G11" s="139">
        <v>438</v>
      </c>
    </row>
    <row r="12" spans="1:7" ht="15.75" thickBot="1" x14ac:dyDescent="0.3">
      <c r="A12" s="6" t="s">
        <v>137</v>
      </c>
      <c r="B12" s="64"/>
      <c r="C12" s="64"/>
      <c r="D12" s="64"/>
      <c r="E12" s="89"/>
      <c r="F12" s="140">
        <v>900</v>
      </c>
      <c r="G12" s="140">
        <v>900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G20" sqref="G20"/>
    </sheetView>
  </sheetViews>
  <sheetFormatPr defaultRowHeight="15" x14ac:dyDescent="0.25"/>
  <cols>
    <col min="1" max="1" width="40.5703125" customWidth="1"/>
    <col min="2" max="2" width="10.7109375" customWidth="1"/>
    <col min="3" max="3" width="13.140625" customWidth="1"/>
    <col min="4" max="4" width="12.7109375" customWidth="1"/>
    <col min="5" max="5" width="10.7109375" customWidth="1"/>
    <col min="6" max="7" width="18" customWidth="1"/>
  </cols>
  <sheetData>
    <row r="2" spans="1:9" ht="26.25" x14ac:dyDescent="0.25">
      <c r="F2" s="11"/>
    </row>
    <row r="3" spans="1:9" ht="20.25" x14ac:dyDescent="0.25">
      <c r="F3" s="12"/>
    </row>
    <row r="5" spans="1:9" x14ac:dyDescent="0.25">
      <c r="A5" s="10" t="s">
        <v>158</v>
      </c>
    </row>
    <row r="6" spans="1:9" x14ac:dyDescent="0.25">
      <c r="I6" s="104"/>
    </row>
    <row r="8" spans="1:9" x14ac:dyDescent="0.25">
      <c r="A8" s="1" t="s">
        <v>40</v>
      </c>
    </row>
    <row r="9" spans="1:9" ht="15.75" thickBot="1" x14ac:dyDescent="0.3">
      <c r="A9" s="1"/>
    </row>
    <row r="10" spans="1:9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9" x14ac:dyDescent="0.25">
      <c r="A11" s="4" t="s">
        <v>41</v>
      </c>
      <c r="B11" s="53">
        <v>177.55</v>
      </c>
      <c r="C11" s="53" t="s">
        <v>146</v>
      </c>
      <c r="D11" s="86">
        <v>179.8</v>
      </c>
      <c r="E11" s="53">
        <v>181.1</v>
      </c>
      <c r="F11" s="141">
        <v>178.25</v>
      </c>
      <c r="G11" s="141">
        <v>177.05</v>
      </c>
    </row>
    <row r="12" spans="1:9" ht="15.75" thickBot="1" x14ac:dyDescent="0.3">
      <c r="A12" s="6" t="s">
        <v>137</v>
      </c>
      <c r="B12" s="89"/>
      <c r="C12" s="89"/>
      <c r="D12" s="89"/>
      <c r="E12" s="89"/>
      <c r="F12" s="153" t="s">
        <v>147</v>
      </c>
      <c r="G12" s="154"/>
    </row>
    <row r="14" spans="1:9" x14ac:dyDescent="0.25">
      <c r="A14" s="21" t="s">
        <v>144</v>
      </c>
    </row>
    <row r="15" spans="1:9" x14ac:dyDescent="0.25">
      <c r="A15" s="21" t="s">
        <v>148</v>
      </c>
    </row>
    <row r="16" spans="1:9" ht="15.75" thickBot="1" x14ac:dyDescent="0.3"/>
    <row r="17" spans="1:1" ht="15.75" thickBot="1" x14ac:dyDescent="0.3">
      <c r="A17" s="39" t="s">
        <v>115</v>
      </c>
    </row>
  </sheetData>
  <sheetProtection password="ADFB" sheet="1" objects="1" scenarios="1"/>
  <mergeCells count="1">
    <mergeCell ref="F12:G12"/>
  </mergeCells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19" sqref="H19"/>
    </sheetView>
  </sheetViews>
  <sheetFormatPr defaultRowHeight="15" x14ac:dyDescent="0.25"/>
  <cols>
    <col min="1" max="1" width="50" customWidth="1"/>
    <col min="2" max="5" width="10.7109375" customWidth="1"/>
    <col min="6" max="6" width="11.42578125" customWidth="1"/>
    <col min="7" max="7" width="10.5703125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42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43</v>
      </c>
      <c r="B11" s="18">
        <v>0.79900000000000004</v>
      </c>
      <c r="C11" s="18">
        <v>0.79700000000000004</v>
      </c>
      <c r="D11" s="51">
        <v>0.80400000000000005</v>
      </c>
      <c r="E11" s="18">
        <v>0.80200000000000005</v>
      </c>
      <c r="F11" s="126">
        <v>0.81100000000000005</v>
      </c>
      <c r="G11" s="126">
        <v>0.8</v>
      </c>
    </row>
    <row r="12" spans="1:7" ht="15.75" thickBot="1" x14ac:dyDescent="0.3">
      <c r="A12" s="6" t="s">
        <v>137</v>
      </c>
      <c r="B12" s="60"/>
      <c r="C12" s="60"/>
      <c r="D12" s="60"/>
      <c r="E12" s="60"/>
      <c r="F12" s="127">
        <v>0.78</v>
      </c>
      <c r="G12" s="127">
        <v>0.78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J9" sqref="J9"/>
    </sheetView>
  </sheetViews>
  <sheetFormatPr defaultRowHeight="15" x14ac:dyDescent="0.25"/>
  <cols>
    <col min="1" max="1" width="40.5703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5</v>
      </c>
      <c r="B11" s="8">
        <v>0.95299999999999996</v>
      </c>
      <c r="C11" s="15">
        <v>0.96</v>
      </c>
      <c r="D11" s="49">
        <v>0.96400000000000008</v>
      </c>
      <c r="E11" s="15">
        <v>0.94699999999999995</v>
      </c>
      <c r="F11" s="112">
        <v>0.96599999999999997</v>
      </c>
      <c r="G11" s="112">
        <v>0.93600000000000005</v>
      </c>
    </row>
    <row r="12" spans="1:7" x14ac:dyDescent="0.25">
      <c r="A12" s="4" t="s">
        <v>6</v>
      </c>
      <c r="B12" s="8">
        <v>0.97799999999999998</v>
      </c>
      <c r="C12" s="15">
        <v>0.97899999999999998</v>
      </c>
      <c r="D12" s="49">
        <v>0.97299999999999998</v>
      </c>
      <c r="E12" s="69">
        <v>0.98499999999999999</v>
      </c>
      <c r="F12" s="115">
        <v>0.96799999999999997</v>
      </c>
      <c r="G12" s="115">
        <v>0.98199999999999998</v>
      </c>
    </row>
    <row r="13" spans="1:7" ht="15.75" thickBot="1" x14ac:dyDescent="0.3">
      <c r="A13" s="6" t="s">
        <v>137</v>
      </c>
      <c r="B13" s="9"/>
      <c r="C13" s="27"/>
      <c r="D13" s="27"/>
      <c r="E13" s="27"/>
      <c r="F13" s="116">
        <v>0.95</v>
      </c>
      <c r="G13" s="116">
        <v>0.95</v>
      </c>
    </row>
    <row r="14" spans="1:7" ht="15.75" thickBot="1" x14ac:dyDescent="0.3"/>
    <row r="15" spans="1:7" ht="15.75" thickBot="1" x14ac:dyDescent="0.3">
      <c r="A15" s="39" t="s">
        <v>115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G17" sqref="G17"/>
    </sheetView>
  </sheetViews>
  <sheetFormatPr defaultRowHeight="15" x14ac:dyDescent="0.25"/>
  <cols>
    <col min="1" max="1" width="45.5703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64</v>
      </c>
      <c r="B11" s="54">
        <v>1115.0999999999999</v>
      </c>
      <c r="C11" s="54">
        <v>2340.1</v>
      </c>
      <c r="D11" s="54">
        <v>3593.1</v>
      </c>
      <c r="E11" s="54">
        <v>4795</v>
      </c>
      <c r="F11" s="142">
        <v>1184.2</v>
      </c>
      <c r="G11" s="142">
        <v>2313.4</v>
      </c>
    </row>
    <row r="12" spans="1:7" ht="15.75" thickBot="1" x14ac:dyDescent="0.3">
      <c r="A12" s="6" t="s">
        <v>137</v>
      </c>
      <c r="B12" s="62"/>
      <c r="C12" s="62"/>
      <c r="D12" s="62"/>
      <c r="E12" s="62"/>
      <c r="F12" s="114">
        <v>4110</v>
      </c>
      <c r="G12" s="114">
        <v>4110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19" sqref="H19"/>
    </sheetView>
  </sheetViews>
  <sheetFormatPr defaultRowHeight="15" x14ac:dyDescent="0.25"/>
  <cols>
    <col min="1" max="1" width="39.710937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45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8">
        <v>0.97799999999999998</v>
      </c>
      <c r="C11" s="5">
        <v>1</v>
      </c>
      <c r="D11" s="71">
        <v>1</v>
      </c>
      <c r="E11" s="8">
        <v>0.98499999999999999</v>
      </c>
      <c r="F11" s="135">
        <v>0.98</v>
      </c>
      <c r="G11" s="115">
        <v>0.98499999999999999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0.9</v>
      </c>
      <c r="G12" s="129">
        <v>0.9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H20" sqref="H20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46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67" t="s">
        <v>133</v>
      </c>
      <c r="G10" s="67" t="s">
        <v>161</v>
      </c>
    </row>
    <row r="11" spans="1:7" x14ac:dyDescent="0.25">
      <c r="A11" s="4" t="s">
        <v>8</v>
      </c>
      <c r="B11" s="8" t="s">
        <v>149</v>
      </c>
      <c r="C11" s="8">
        <v>0.93500000000000005</v>
      </c>
      <c r="D11" s="69" t="s">
        <v>150</v>
      </c>
      <c r="E11" s="8" t="s">
        <v>163</v>
      </c>
      <c r="F11" s="70" t="s">
        <v>162</v>
      </c>
      <c r="G11" s="70">
        <v>0.93400000000000005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75">
        <v>0.9</v>
      </c>
      <c r="G12" s="75">
        <v>0.9</v>
      </c>
    </row>
    <row r="14" spans="1:7" x14ac:dyDescent="0.25">
      <c r="A14" s="21" t="s">
        <v>131</v>
      </c>
    </row>
    <row r="15" spans="1:7" ht="15.75" thickBot="1" x14ac:dyDescent="0.3"/>
    <row r="16" spans="1:7" ht="15.75" thickBot="1" x14ac:dyDescent="0.3">
      <c r="A16" s="39" t="s">
        <v>115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16" sqref="H16"/>
    </sheetView>
  </sheetViews>
  <sheetFormatPr defaultRowHeight="15" x14ac:dyDescent="0.25"/>
  <cols>
    <col min="1" max="1" width="39.28515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154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8">
        <v>0.94299999999999995</v>
      </c>
      <c r="C11" s="8">
        <v>0.94299999999999995</v>
      </c>
      <c r="D11" s="69">
        <v>1</v>
      </c>
      <c r="E11" s="8">
        <v>0.98199999999999998</v>
      </c>
      <c r="F11" s="143">
        <v>0.94369999999999998</v>
      </c>
      <c r="G11" s="143">
        <v>0.95379999999999998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0.9</v>
      </c>
      <c r="G12" s="129">
        <v>0.9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19" sqref="I19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47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48</v>
      </c>
      <c r="B11" s="5">
        <v>0.96</v>
      </c>
      <c r="C11" s="5">
        <v>0.97</v>
      </c>
      <c r="D11" s="71">
        <v>0.98</v>
      </c>
      <c r="E11" s="5">
        <v>0.9</v>
      </c>
      <c r="F11" s="135">
        <v>0.89</v>
      </c>
      <c r="G11" s="135">
        <v>0.82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0.98</v>
      </c>
      <c r="G12" s="129">
        <v>0.98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19" sqref="J19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49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48</v>
      </c>
      <c r="B11" s="5">
        <v>0.85</v>
      </c>
      <c r="C11" s="5">
        <v>0.74</v>
      </c>
      <c r="D11" s="71">
        <v>0.73</v>
      </c>
      <c r="E11" s="24">
        <v>0.6</v>
      </c>
      <c r="F11" s="117">
        <v>0.87</v>
      </c>
      <c r="G11" s="117">
        <v>0.84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0.8</v>
      </c>
      <c r="G12" s="129">
        <v>0.8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19" sqref="J19"/>
    </sheetView>
  </sheetViews>
  <sheetFormatPr defaultRowHeight="15" x14ac:dyDescent="0.25"/>
  <cols>
    <col min="1" max="1" width="39.425781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50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67" t="s">
        <v>133</v>
      </c>
      <c r="G10" s="67" t="s">
        <v>161</v>
      </c>
    </row>
    <row r="11" spans="1:7" x14ac:dyDescent="0.25">
      <c r="A11" s="4" t="s">
        <v>48</v>
      </c>
      <c r="B11" s="5">
        <v>0.72</v>
      </c>
      <c r="C11" s="5">
        <v>0.65</v>
      </c>
      <c r="D11" s="71">
        <v>0.63</v>
      </c>
      <c r="E11" s="24">
        <v>0.54</v>
      </c>
      <c r="F11" s="68">
        <v>0</v>
      </c>
      <c r="G11" s="68">
        <v>0.11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75">
        <v>0.8</v>
      </c>
      <c r="G12" s="75">
        <v>0.8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19" sqref="H19"/>
    </sheetView>
  </sheetViews>
  <sheetFormatPr defaultRowHeight="15" x14ac:dyDescent="0.25"/>
  <cols>
    <col min="1" max="1" width="39.140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51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93" t="s">
        <v>133</v>
      </c>
      <c r="G10" s="42" t="s">
        <v>161</v>
      </c>
    </row>
    <row r="11" spans="1:7" x14ac:dyDescent="0.25">
      <c r="A11" s="4" t="s">
        <v>8</v>
      </c>
      <c r="B11" s="8">
        <v>0.81799999999999995</v>
      </c>
      <c r="C11" s="8">
        <v>0.82599999999999996</v>
      </c>
      <c r="D11" s="69">
        <v>0.83299999999999996</v>
      </c>
      <c r="E11" s="8">
        <v>0.8</v>
      </c>
      <c r="F11" s="96">
        <v>0.57799999999999996</v>
      </c>
      <c r="G11" s="98">
        <v>0.84</v>
      </c>
    </row>
    <row r="12" spans="1:7" ht="15.75" thickBot="1" x14ac:dyDescent="0.3">
      <c r="A12" s="6" t="s">
        <v>137</v>
      </c>
      <c r="B12" s="9"/>
      <c r="C12" s="9"/>
      <c r="D12" s="9"/>
      <c r="E12" s="27"/>
      <c r="F12" s="97">
        <v>0.95</v>
      </c>
      <c r="G12" s="99">
        <v>0.95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F16" sqref="F16"/>
    </sheetView>
  </sheetViews>
  <sheetFormatPr defaultRowHeight="15" x14ac:dyDescent="0.25"/>
  <cols>
    <col min="1" max="1" width="39.140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52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5">
        <v>1</v>
      </c>
      <c r="C11" s="5">
        <v>1</v>
      </c>
      <c r="D11" s="5">
        <v>1</v>
      </c>
      <c r="E11" s="5">
        <v>1</v>
      </c>
      <c r="F11" s="118">
        <v>1</v>
      </c>
      <c r="G11" s="118">
        <v>1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1</v>
      </c>
      <c r="G12" s="129">
        <v>1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19" sqref="I19"/>
    </sheetView>
  </sheetViews>
  <sheetFormatPr defaultRowHeight="15" x14ac:dyDescent="0.25"/>
  <cols>
    <col min="1" max="1" width="39.140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53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8</v>
      </c>
      <c r="B11" s="5">
        <v>1</v>
      </c>
      <c r="C11" s="5">
        <v>1</v>
      </c>
      <c r="D11" s="5">
        <v>1</v>
      </c>
      <c r="E11" s="5">
        <v>1</v>
      </c>
      <c r="F11" s="118">
        <v>1</v>
      </c>
      <c r="G11" s="118">
        <v>1</v>
      </c>
    </row>
    <row r="12" spans="1:7" ht="15.75" thickBot="1" x14ac:dyDescent="0.3">
      <c r="A12" s="6" t="s">
        <v>137</v>
      </c>
      <c r="B12" s="9"/>
      <c r="C12" s="9"/>
      <c r="D12" s="9"/>
      <c r="E12" s="9"/>
      <c r="F12" s="129">
        <v>1</v>
      </c>
      <c r="G12" s="129">
        <v>1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I13" sqref="I13"/>
    </sheetView>
  </sheetViews>
  <sheetFormatPr defaultRowHeight="15" x14ac:dyDescent="0.25"/>
  <cols>
    <col min="1" max="1" width="75.42578125" bestFit="1" customWidth="1"/>
    <col min="2" max="6" width="10.710937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7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125</v>
      </c>
      <c r="B11" s="8">
        <v>0.9</v>
      </c>
      <c r="C11" s="8">
        <v>0.90500000000000003</v>
      </c>
      <c r="D11" s="69">
        <v>0.90599999999999992</v>
      </c>
      <c r="E11" s="15">
        <v>0.90400000000000003</v>
      </c>
      <c r="F11" s="112">
        <v>0.90500000000000003</v>
      </c>
      <c r="G11" s="112">
        <v>0.91200000000000003</v>
      </c>
    </row>
    <row r="12" spans="1:7" x14ac:dyDescent="0.25">
      <c r="A12" s="4" t="s">
        <v>124</v>
      </c>
      <c r="B12" s="8">
        <v>0.8</v>
      </c>
      <c r="C12" s="8">
        <v>0.8</v>
      </c>
      <c r="D12" s="69">
        <v>0.82</v>
      </c>
      <c r="E12" s="69">
        <v>0.82</v>
      </c>
      <c r="F12" s="115">
        <v>0.75</v>
      </c>
      <c r="G12" s="115">
        <v>0.77800000000000002</v>
      </c>
    </row>
    <row r="13" spans="1:7" ht="15.75" thickBot="1" x14ac:dyDescent="0.3">
      <c r="A13" s="6" t="s">
        <v>137</v>
      </c>
      <c r="B13" s="9"/>
      <c r="C13" s="9"/>
      <c r="D13" s="9"/>
      <c r="E13" s="27"/>
      <c r="F13" s="116">
        <v>0.9</v>
      </c>
      <c r="G13" s="116">
        <v>0.9</v>
      </c>
    </row>
    <row r="14" spans="1:7" ht="15.75" thickBot="1" x14ac:dyDescent="0.3"/>
    <row r="15" spans="1:7" ht="15.75" thickBot="1" x14ac:dyDescent="0.3">
      <c r="A15" s="39" t="s">
        <v>115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I19" sqref="I19"/>
    </sheetView>
  </sheetViews>
  <sheetFormatPr defaultRowHeight="15" x14ac:dyDescent="0.25"/>
  <cols>
    <col min="1" max="1" width="56.8554687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" t="s">
        <v>54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3" t="s">
        <v>132</v>
      </c>
      <c r="F10" s="111" t="s">
        <v>133</v>
      </c>
      <c r="G10" s="111" t="s">
        <v>161</v>
      </c>
    </row>
    <row r="11" spans="1:7" x14ac:dyDescent="0.25">
      <c r="A11" s="4" t="s">
        <v>54</v>
      </c>
      <c r="B11" s="20">
        <v>5.4399999999999997E-2</v>
      </c>
      <c r="C11" s="20">
        <v>5.6099999999999997E-2</v>
      </c>
      <c r="D11" s="88">
        <v>7.1500000000000008E-2</v>
      </c>
      <c r="E11" s="20">
        <v>7.1800000000000003E-2</v>
      </c>
      <c r="F11" s="143">
        <v>6.1400000000000003E-2</v>
      </c>
      <c r="G11" s="143">
        <v>6.3200000000000006E-2</v>
      </c>
    </row>
    <row r="12" spans="1:7" x14ac:dyDescent="0.25">
      <c r="A12" s="4" t="s">
        <v>55</v>
      </c>
      <c r="B12" s="20">
        <v>5.7500000000000002E-2</v>
      </c>
      <c r="C12" s="20">
        <v>4.8099999999999997E-2</v>
      </c>
      <c r="D12" s="88">
        <v>5.3899999999999997E-2</v>
      </c>
      <c r="E12" s="20">
        <v>5.9900000000000002E-2</v>
      </c>
      <c r="F12" s="143">
        <v>4.65E-2</v>
      </c>
      <c r="G12" s="143">
        <v>4.3999999999999997E-2</v>
      </c>
    </row>
    <row r="13" spans="1:7" s="30" customFormat="1" x14ac:dyDescent="0.25">
      <c r="A13" s="26" t="s">
        <v>151</v>
      </c>
      <c r="B13" s="23"/>
      <c r="C13" s="23"/>
      <c r="D13" s="23"/>
      <c r="E13" s="23"/>
      <c r="F13" s="144">
        <v>0.04</v>
      </c>
      <c r="G13" s="144">
        <v>0.04</v>
      </c>
    </row>
    <row r="14" spans="1:7" x14ac:dyDescent="0.25">
      <c r="A14" s="4" t="s">
        <v>56</v>
      </c>
      <c r="B14" s="20">
        <v>5.2699999999999997E-2</v>
      </c>
      <c r="C14" s="20">
        <v>6.0400000000000002E-2</v>
      </c>
      <c r="D14" s="88">
        <v>8.1099999999999992E-2</v>
      </c>
      <c r="E14" s="20">
        <v>7.8100000000000003E-2</v>
      </c>
      <c r="F14" s="143">
        <v>6.9500000000000006E-2</v>
      </c>
      <c r="G14" s="143">
        <v>7.3400000000000007E-2</v>
      </c>
    </row>
    <row r="15" spans="1:7" s="30" customFormat="1" ht="15.75" thickBot="1" x14ac:dyDescent="0.3">
      <c r="A15" s="6" t="s">
        <v>152</v>
      </c>
      <c r="B15" s="31"/>
      <c r="C15" s="31"/>
      <c r="D15" s="31"/>
      <c r="E15" s="31"/>
      <c r="F15" s="145">
        <v>3.49E-2</v>
      </c>
      <c r="G15" s="145">
        <v>3.49E-2</v>
      </c>
    </row>
    <row r="16" spans="1:7" ht="15.75" thickBot="1" x14ac:dyDescent="0.3"/>
    <row r="17" spans="1:1" ht="15.75" thickBot="1" x14ac:dyDescent="0.3">
      <c r="A17" s="40" t="s">
        <v>115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G20" sqref="G20"/>
    </sheetView>
  </sheetViews>
  <sheetFormatPr defaultRowHeight="15" x14ac:dyDescent="0.25"/>
  <cols>
    <col min="1" max="1" width="72.28515625" bestFit="1" customWidth="1"/>
    <col min="2" max="6" width="10.7109375" customWidth="1"/>
    <col min="7" max="9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153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111" t="s">
        <v>161</v>
      </c>
    </row>
    <row r="11" spans="1:7" x14ac:dyDescent="0.25">
      <c r="A11" s="4" t="s">
        <v>58</v>
      </c>
      <c r="B11" s="105">
        <v>19085</v>
      </c>
      <c r="C11" s="105">
        <v>41019</v>
      </c>
      <c r="D11" s="105">
        <v>61491</v>
      </c>
      <c r="E11" s="105">
        <v>82899</v>
      </c>
      <c r="F11" s="146">
        <v>19390</v>
      </c>
      <c r="G11" s="146">
        <v>41180</v>
      </c>
    </row>
    <row r="12" spans="1:7" x14ac:dyDescent="0.25">
      <c r="A12" s="56" t="s">
        <v>59</v>
      </c>
      <c r="B12" s="105">
        <v>15519</v>
      </c>
      <c r="C12" s="105">
        <v>27516</v>
      </c>
      <c r="D12" s="105">
        <v>38755</v>
      </c>
      <c r="E12" s="105">
        <v>58390</v>
      </c>
      <c r="F12" s="146">
        <v>13363</v>
      </c>
      <c r="G12" s="146">
        <v>29135</v>
      </c>
    </row>
    <row r="13" spans="1:7" ht="15.75" thickBot="1" x14ac:dyDescent="0.3">
      <c r="A13" s="32" t="s">
        <v>60</v>
      </c>
      <c r="B13" s="106">
        <f t="shared" ref="B13" si="0">SUM(B11:B12)</f>
        <v>34604</v>
      </c>
      <c r="C13" s="106">
        <f t="shared" ref="C13" si="1">SUM(C11:C12)</f>
        <v>68535</v>
      </c>
      <c r="D13" s="106">
        <v>100246</v>
      </c>
      <c r="E13" s="106">
        <v>141289</v>
      </c>
      <c r="F13" s="147">
        <f>SUM(F11:F12)</f>
        <v>32753</v>
      </c>
      <c r="G13" s="147">
        <f>SUM(G11:G12)</f>
        <v>70315</v>
      </c>
    </row>
    <row r="14" spans="1:7" ht="15.75" thickBot="1" x14ac:dyDescent="0.3"/>
    <row r="15" spans="1:7" ht="15.75" thickBot="1" x14ac:dyDescent="0.3">
      <c r="A15" s="39" t="s">
        <v>115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J19" sqref="J19"/>
    </sheetView>
  </sheetViews>
  <sheetFormatPr defaultRowHeight="15" x14ac:dyDescent="0.25"/>
  <cols>
    <col min="1" max="1" width="42" customWidth="1"/>
    <col min="2" max="5" width="10.7109375" customWidth="1"/>
    <col min="6" max="6" width="10.7109375" bestFit="1" customWidth="1"/>
    <col min="7" max="7" width="10.7109375" customWidth="1"/>
    <col min="8" max="9" width="10.7109375" bestFit="1" customWidth="1"/>
    <col min="10" max="10" width="11.5703125" customWidth="1"/>
    <col min="11" max="11" width="10.7109375" bestFit="1" customWidth="1"/>
  </cols>
  <sheetData>
    <row r="2" spans="1:8" ht="26.25" x14ac:dyDescent="0.25">
      <c r="F2" s="11"/>
    </row>
    <row r="3" spans="1:8" ht="20.25" x14ac:dyDescent="0.25">
      <c r="F3" s="12"/>
    </row>
    <row r="5" spans="1:8" x14ac:dyDescent="0.25">
      <c r="A5" s="10" t="s">
        <v>158</v>
      </c>
    </row>
    <row r="8" spans="1:8" ht="16.5" customHeight="1" x14ac:dyDescent="0.25">
      <c r="A8" s="10" t="s">
        <v>65</v>
      </c>
    </row>
    <row r="9" spans="1:8" ht="16.5" customHeight="1" thickBot="1" x14ac:dyDescent="0.3">
      <c r="A9" s="10"/>
    </row>
    <row r="10" spans="1:8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3" t="s">
        <v>67</v>
      </c>
      <c r="G10" s="67" t="s">
        <v>133</v>
      </c>
      <c r="H10" s="67" t="s">
        <v>161</v>
      </c>
    </row>
    <row r="11" spans="1:8" x14ac:dyDescent="0.25">
      <c r="A11" s="4" t="s">
        <v>66</v>
      </c>
      <c r="B11" s="47">
        <v>-358.7</v>
      </c>
      <c r="C11" s="47">
        <v>198.7</v>
      </c>
      <c r="D11" s="73">
        <v>2934</v>
      </c>
      <c r="E11" s="73">
        <v>351</v>
      </c>
      <c r="F11" s="55">
        <v>3124</v>
      </c>
      <c r="G11" s="74">
        <v>-212</v>
      </c>
      <c r="H11" s="152">
        <v>-131</v>
      </c>
    </row>
    <row r="12" spans="1:8" ht="15.75" thickBot="1" x14ac:dyDescent="0.3">
      <c r="A12" s="28" t="s">
        <v>68</v>
      </c>
      <c r="B12" s="57">
        <v>-1.0500000000000001E-2</v>
      </c>
      <c r="C12" s="57">
        <v>5.7999999999999996E-3</v>
      </c>
      <c r="D12" s="87">
        <v>8.4699999999999998E-2</v>
      </c>
      <c r="E12" s="87">
        <v>8.5000000000000006E-3</v>
      </c>
      <c r="F12" s="57">
        <v>2.1600000000000001E-2</v>
      </c>
      <c r="G12" s="90">
        <v>-6.0000000000000001E-3</v>
      </c>
      <c r="H12" s="90">
        <v>-3.8E-3</v>
      </c>
    </row>
    <row r="13" spans="1:8" ht="15.75" thickBot="1" x14ac:dyDescent="0.3"/>
    <row r="14" spans="1:8" ht="15.75" thickBot="1" x14ac:dyDescent="0.3">
      <c r="A14" s="39" t="s">
        <v>115</v>
      </c>
    </row>
    <row r="16" spans="1:8" x14ac:dyDescent="0.25">
      <c r="C16" s="33"/>
    </row>
    <row r="17" spans="3:3" x14ac:dyDescent="0.25">
      <c r="C17" s="33"/>
    </row>
    <row r="18" spans="3:3" x14ac:dyDescent="0.25">
      <c r="C18" s="33"/>
    </row>
    <row r="19" spans="3:3" x14ac:dyDescent="0.25">
      <c r="C19" s="33"/>
    </row>
    <row r="20" spans="3:3" x14ac:dyDescent="0.25">
      <c r="C20" s="33"/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K11" sqref="K11"/>
    </sheetView>
  </sheetViews>
  <sheetFormatPr defaultRowHeight="15" x14ac:dyDescent="0.25"/>
  <cols>
    <col min="1" max="1" width="57.42578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6" spans="1:7" x14ac:dyDescent="0.25">
      <c r="A6" s="10"/>
    </row>
    <row r="7" spans="1:7" x14ac:dyDescent="0.25">
      <c r="A7" s="10"/>
    </row>
    <row r="8" spans="1:7" x14ac:dyDescent="0.25">
      <c r="A8" s="1" t="s">
        <v>69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93" t="s">
        <v>132</v>
      </c>
      <c r="F10" s="148" t="s">
        <v>133</v>
      </c>
      <c r="G10" s="148" t="s">
        <v>161</v>
      </c>
    </row>
    <row r="11" spans="1:7" x14ac:dyDescent="0.25">
      <c r="A11" s="4" t="s">
        <v>71</v>
      </c>
      <c r="B11" s="16">
        <v>0</v>
      </c>
      <c r="C11" s="16">
        <v>5</v>
      </c>
      <c r="D11" s="50">
        <v>9</v>
      </c>
      <c r="E11" s="101">
        <v>5</v>
      </c>
      <c r="F11" s="149">
        <v>1</v>
      </c>
      <c r="G11" s="149">
        <v>2</v>
      </c>
    </row>
    <row r="12" spans="1:7" x14ac:dyDescent="0.25">
      <c r="A12" s="4" t="s">
        <v>72</v>
      </c>
      <c r="B12" s="16">
        <v>5</v>
      </c>
      <c r="C12" s="16">
        <v>6</v>
      </c>
      <c r="D12" s="50">
        <v>8</v>
      </c>
      <c r="E12" s="101">
        <v>9</v>
      </c>
      <c r="F12" s="149">
        <v>9</v>
      </c>
      <c r="G12" s="149">
        <v>10</v>
      </c>
    </row>
    <row r="13" spans="1:7" x14ac:dyDescent="0.25">
      <c r="A13" s="4" t="s">
        <v>70</v>
      </c>
      <c r="B13" s="5">
        <v>0.8</v>
      </c>
      <c r="C13" s="5">
        <v>0.73</v>
      </c>
      <c r="D13" s="24">
        <v>0.53</v>
      </c>
      <c r="E13" s="100">
        <v>0.78</v>
      </c>
      <c r="F13" s="150">
        <v>0.73</v>
      </c>
      <c r="G13" s="150">
        <v>0.7</v>
      </c>
    </row>
    <row r="14" spans="1:7" ht="15.75" thickBot="1" x14ac:dyDescent="0.3">
      <c r="A14" s="6" t="s">
        <v>137</v>
      </c>
      <c r="B14" s="63"/>
      <c r="C14" s="63"/>
      <c r="D14" s="63"/>
      <c r="E14" s="107"/>
      <c r="F14" s="151">
        <v>0.7</v>
      </c>
      <c r="G14" s="151">
        <v>0.7</v>
      </c>
    </row>
    <row r="15" spans="1:7" ht="15.75" thickBot="1" x14ac:dyDescent="0.3"/>
    <row r="16" spans="1:7" ht="15.75" thickBot="1" x14ac:dyDescent="0.3">
      <c r="A16" s="39" t="s">
        <v>115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C21" sqref="C21"/>
    </sheetView>
  </sheetViews>
  <sheetFormatPr defaultRowHeight="15" x14ac:dyDescent="0.25"/>
  <cols>
    <col min="1" max="1" width="41.5703125" customWidth="1"/>
    <col min="2" max="6" width="10.7109375" bestFit="1" customWidth="1"/>
    <col min="7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7" spans="1:7" ht="15" customHeight="1" x14ac:dyDescent="0.25"/>
    <row r="8" spans="1:7" s="10" customFormat="1" ht="15" customHeight="1" x14ac:dyDescent="0.25">
      <c r="A8" s="10" t="s">
        <v>138</v>
      </c>
    </row>
    <row r="9" spans="1:7" s="10" customFormat="1" ht="15.75" thickBot="1" x14ac:dyDescent="0.3"/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8</v>
      </c>
      <c r="B11" s="5">
        <v>0.5</v>
      </c>
      <c r="C11" s="5">
        <v>1</v>
      </c>
      <c r="D11" s="71">
        <v>0.33</v>
      </c>
      <c r="E11" s="24">
        <v>0.67</v>
      </c>
      <c r="F11" s="117">
        <v>0.56999999999999995</v>
      </c>
      <c r="G11" s="117">
        <v>1</v>
      </c>
    </row>
    <row r="12" spans="1:7" ht="15.75" thickBot="1" x14ac:dyDescent="0.3">
      <c r="A12" s="6" t="s">
        <v>137</v>
      </c>
      <c r="B12" s="9"/>
      <c r="C12" s="9"/>
      <c r="D12" s="27"/>
      <c r="E12" s="27"/>
      <c r="F12" s="116">
        <v>0.75</v>
      </c>
      <c r="G12" s="116">
        <v>0.75</v>
      </c>
    </row>
    <row r="13" spans="1:7" x14ac:dyDescent="0.25">
      <c r="A13" s="43"/>
      <c r="B13" s="108"/>
      <c r="C13" s="108"/>
      <c r="D13" s="109"/>
      <c r="E13" s="109"/>
      <c r="F13" s="109"/>
    </row>
    <row r="14" spans="1:7" x14ac:dyDescent="0.25">
      <c r="A14" s="21" t="s">
        <v>139</v>
      </c>
      <c r="B14" s="108"/>
      <c r="C14" s="108"/>
      <c r="D14" s="109"/>
      <c r="E14" s="109"/>
      <c r="F14" s="109"/>
    </row>
    <row r="15" spans="1:7" ht="15.75" thickBot="1" x14ac:dyDescent="0.3"/>
    <row r="16" spans="1:7" ht="15.75" thickBot="1" x14ac:dyDescent="0.3">
      <c r="A16" s="39" t="s">
        <v>115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19" sqref="C19"/>
    </sheetView>
  </sheetViews>
  <sheetFormatPr defaultRowHeight="15" x14ac:dyDescent="0.25"/>
  <cols>
    <col min="1" max="1" width="40.28515625" customWidth="1"/>
    <col min="2" max="7" width="10.71093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s="10" customFormat="1" ht="24" customHeight="1" x14ac:dyDescent="0.25">
      <c r="A8" s="10" t="s">
        <v>10</v>
      </c>
    </row>
    <row r="9" spans="1:7" s="10" customFormat="1" ht="15.75" thickBot="1" x14ac:dyDescent="0.3"/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8</v>
      </c>
      <c r="B11" s="8">
        <v>0.999</v>
      </c>
      <c r="C11" s="5">
        <v>1</v>
      </c>
      <c r="D11" s="91">
        <v>0.998</v>
      </c>
      <c r="E11" s="5">
        <v>1</v>
      </c>
      <c r="F11" s="118">
        <v>1</v>
      </c>
      <c r="G11" s="119">
        <v>0.997</v>
      </c>
    </row>
    <row r="12" spans="1:7" ht="15.75" thickBot="1" x14ac:dyDescent="0.3">
      <c r="A12" s="6" t="s">
        <v>137</v>
      </c>
      <c r="B12" s="9"/>
      <c r="C12" s="9"/>
      <c r="D12" s="27"/>
      <c r="E12" s="27"/>
      <c r="F12" s="116">
        <v>1</v>
      </c>
      <c r="G12" s="116">
        <v>1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I12" sqref="I12"/>
    </sheetView>
  </sheetViews>
  <sheetFormatPr defaultRowHeight="15" x14ac:dyDescent="0.25"/>
  <cols>
    <col min="1" max="1" width="40.140625" bestFit="1" customWidth="1"/>
    <col min="2" max="6" width="10.7109375" customWidth="1"/>
    <col min="7" max="7" width="10.85546875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s="10" customFormat="1" ht="24" customHeight="1" x14ac:dyDescent="0.25">
      <c r="A8" s="1" t="s">
        <v>119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58"/>
    </row>
    <row r="11" spans="1:7" ht="15.75" thickBot="1" x14ac:dyDescent="0.3">
      <c r="A11" s="28" t="s">
        <v>11</v>
      </c>
      <c r="B11" s="92">
        <v>0</v>
      </c>
    </row>
    <row r="12" spans="1:7" s="10" customFormat="1" x14ac:dyDescent="0.25">
      <c r="A12" s="43"/>
      <c r="B12" s="44"/>
      <c r="C12" s="44"/>
      <c r="D12" s="44"/>
      <c r="E12" s="44"/>
      <c r="F12" s="44"/>
    </row>
    <row r="13" spans="1:7" s="10" customFormat="1" x14ac:dyDescent="0.25">
      <c r="A13" s="1" t="s">
        <v>118</v>
      </c>
      <c r="B13" s="44"/>
      <c r="C13" s="44"/>
      <c r="D13" s="44"/>
      <c r="E13" s="44"/>
      <c r="F13" s="44"/>
    </row>
    <row r="14" spans="1:7" s="10" customFormat="1" ht="15.75" thickBot="1" x14ac:dyDescent="0.3">
      <c r="A14" s="43"/>
      <c r="B14" s="44"/>
      <c r="C14" s="44"/>
      <c r="D14" s="44"/>
      <c r="E14" s="44"/>
      <c r="F14" s="44"/>
    </row>
    <row r="15" spans="1:7" s="10" customFormat="1" x14ac:dyDescent="0.25">
      <c r="A15" s="2"/>
      <c r="B15" s="3" t="s">
        <v>1</v>
      </c>
      <c r="C15" s="3" t="s">
        <v>116</v>
      </c>
      <c r="D15" s="66" t="s">
        <v>123</v>
      </c>
      <c r="E15" s="66" t="s">
        <v>132</v>
      </c>
      <c r="F15" s="111" t="s">
        <v>133</v>
      </c>
      <c r="G15" s="42" t="s">
        <v>161</v>
      </c>
    </row>
    <row r="16" spans="1:7" s="10" customFormat="1" x14ac:dyDescent="0.25">
      <c r="A16" s="4" t="s">
        <v>11</v>
      </c>
      <c r="B16" s="45"/>
      <c r="C16" s="47">
        <v>5</v>
      </c>
      <c r="D16" s="72">
        <v>0</v>
      </c>
      <c r="E16" s="16">
        <v>14</v>
      </c>
      <c r="F16" s="120">
        <v>5</v>
      </c>
      <c r="G16" s="120">
        <v>1</v>
      </c>
    </row>
    <row r="17" spans="1:7" s="10" customFormat="1" ht="15.75" thickBot="1" x14ac:dyDescent="0.3">
      <c r="A17" s="6" t="s">
        <v>137</v>
      </c>
      <c r="B17" s="46"/>
      <c r="C17" s="13"/>
      <c r="D17" s="13"/>
      <c r="E17" s="13"/>
      <c r="F17" s="114">
        <v>0</v>
      </c>
      <c r="G17" s="114">
        <v>0</v>
      </c>
    </row>
    <row r="18" spans="1:7" ht="15.75" thickBot="1" x14ac:dyDescent="0.3"/>
    <row r="19" spans="1:7" ht="15.75" thickBot="1" x14ac:dyDescent="0.3">
      <c r="A19" s="39" t="s">
        <v>115</v>
      </c>
    </row>
  </sheetData>
  <sheetProtection password="ADFB" sheet="1" objects="1" scenarios="1"/>
  <hyperlinks>
    <hyperlink ref="A19" location="Contents!A1" display="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E18" sqref="E18"/>
    </sheetView>
  </sheetViews>
  <sheetFormatPr defaultRowHeight="15" x14ac:dyDescent="0.25"/>
  <cols>
    <col min="1" max="1" width="56.85546875" customWidth="1"/>
    <col min="2" max="5" width="10.7109375" customWidth="1"/>
    <col min="6" max="7" width="15.5703125" bestFit="1" customWidth="1"/>
    <col min="8" max="10" width="10.7109375" bestFit="1" customWidth="1"/>
    <col min="11" max="11" width="9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12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61</v>
      </c>
      <c r="B11" s="48">
        <v>1095</v>
      </c>
      <c r="C11" s="48">
        <v>1469</v>
      </c>
      <c r="D11" s="48">
        <v>1954</v>
      </c>
      <c r="E11" s="14">
        <v>3047</v>
      </c>
      <c r="F11" s="121">
        <v>697</v>
      </c>
      <c r="G11" s="121">
        <v>1300</v>
      </c>
    </row>
    <row r="12" spans="1:7" ht="15.75" thickBot="1" x14ac:dyDescent="0.3">
      <c r="A12" s="6" t="s">
        <v>137</v>
      </c>
      <c r="B12" s="59"/>
      <c r="C12" s="59"/>
      <c r="D12" s="59"/>
      <c r="E12" s="59"/>
      <c r="F12" s="122" t="s">
        <v>140</v>
      </c>
      <c r="G12" s="122" t="s">
        <v>140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D17" sqref="D17"/>
    </sheetView>
  </sheetViews>
  <sheetFormatPr defaultRowHeight="15" x14ac:dyDescent="0.25"/>
  <cols>
    <col min="1" max="1" width="56.85546875" customWidth="1"/>
    <col min="2" max="5" width="10.7109375" customWidth="1"/>
    <col min="6" max="7" width="15.5703125" bestFit="1" customWidth="1"/>
    <col min="8" max="10" width="10.7109375" bestFit="1" customWidth="1"/>
  </cols>
  <sheetData>
    <row r="2" spans="1:7" ht="26.25" x14ac:dyDescent="0.25">
      <c r="F2" s="11"/>
    </row>
    <row r="3" spans="1:7" ht="20.25" x14ac:dyDescent="0.25">
      <c r="F3" s="12"/>
    </row>
    <row r="5" spans="1:7" x14ac:dyDescent="0.25">
      <c r="A5" s="10" t="s">
        <v>158</v>
      </c>
    </row>
    <row r="8" spans="1:7" x14ac:dyDescent="0.25">
      <c r="A8" s="10" t="s">
        <v>13</v>
      </c>
    </row>
    <row r="9" spans="1:7" ht="15.75" thickBot="1" x14ac:dyDescent="0.3">
      <c r="A9" s="10"/>
    </row>
    <row r="10" spans="1:7" x14ac:dyDescent="0.25">
      <c r="A10" s="2"/>
      <c r="B10" s="3" t="s">
        <v>1</v>
      </c>
      <c r="C10" s="3" t="s">
        <v>116</v>
      </c>
      <c r="D10" s="66" t="s">
        <v>123</v>
      </c>
      <c r="E10" s="66" t="s">
        <v>132</v>
      </c>
      <c r="F10" s="111" t="s">
        <v>133</v>
      </c>
      <c r="G10" s="42" t="s">
        <v>161</v>
      </c>
    </row>
    <row r="11" spans="1:7" x14ac:dyDescent="0.25">
      <c r="A11" s="4" t="s">
        <v>61</v>
      </c>
      <c r="B11" s="48">
        <v>516</v>
      </c>
      <c r="C11" s="48">
        <v>573</v>
      </c>
      <c r="D11" s="48">
        <v>647</v>
      </c>
      <c r="E11" s="48">
        <v>849</v>
      </c>
      <c r="F11" s="123">
        <v>239</v>
      </c>
      <c r="G11" s="103">
        <v>401</v>
      </c>
    </row>
    <row r="12" spans="1:7" ht="15.75" thickBot="1" x14ac:dyDescent="0.3">
      <c r="A12" s="6" t="s">
        <v>137</v>
      </c>
      <c r="B12" s="59"/>
      <c r="C12" s="59"/>
      <c r="D12" s="59"/>
      <c r="E12" s="59"/>
      <c r="F12" s="122" t="s">
        <v>140</v>
      </c>
      <c r="G12" s="102" t="s">
        <v>140</v>
      </c>
    </row>
    <row r="13" spans="1:7" ht="15.75" thickBot="1" x14ac:dyDescent="0.3"/>
    <row r="14" spans="1:7" ht="15.75" thickBot="1" x14ac:dyDescent="0.3">
      <c r="A14" s="39" t="s">
        <v>115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Contents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Slaven</dc:creator>
  <cp:lastModifiedBy>Lyn Slaven</cp:lastModifiedBy>
  <dcterms:created xsi:type="dcterms:W3CDTF">2016-11-23T10:01:26Z</dcterms:created>
  <dcterms:modified xsi:type="dcterms:W3CDTF">2018-03-26T15:43:16Z</dcterms:modified>
</cp:coreProperties>
</file>