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7170" tabRatio="910"/>
  </bookViews>
  <sheets>
    <sheet name="Contents" sheetId="44" r:id="rId1"/>
    <sheet name="Tab1" sheetId="1" r:id="rId2"/>
    <sheet name="Tab2" sheetId="2" r:id="rId3"/>
    <sheet name="Tab3" sheetId="3" r:id="rId4"/>
    <sheet name="Tab4" sheetId="4" r:id="rId5"/>
    <sheet name="Tab5" sheetId="5" r:id="rId6"/>
    <sheet name="Tab6" sheetId="6" r:id="rId7"/>
    <sheet name="Tab7" sheetId="7" r:id="rId8"/>
    <sheet name="Tab8" sheetId="8" r:id="rId9"/>
    <sheet name="Tab9" sheetId="9" r:id="rId10"/>
    <sheet name="Tab10" sheetId="10" r:id="rId11"/>
    <sheet name="Tab11" sheetId="11" r:id="rId12"/>
    <sheet name="Tab12" sheetId="12" r:id="rId13"/>
    <sheet name="Tab13" sheetId="13" r:id="rId14"/>
    <sheet name="Tab14" sheetId="14" r:id="rId15"/>
    <sheet name="Tab15" sheetId="15" r:id="rId16"/>
    <sheet name="Tab16" sheetId="16" r:id="rId17"/>
    <sheet name="Tab17" sheetId="17" r:id="rId18"/>
    <sheet name="Tab18" sheetId="18" r:id="rId19"/>
    <sheet name="Tab19" sheetId="19" r:id="rId20"/>
    <sheet name="Tab20" sheetId="20" r:id="rId21"/>
    <sheet name="Tab21" sheetId="21" r:id="rId22"/>
    <sheet name="Tab22" sheetId="22" r:id="rId23"/>
    <sheet name="Tab23" sheetId="23" r:id="rId24"/>
    <sheet name="Tab24" sheetId="24" r:id="rId25"/>
    <sheet name="Tab25" sheetId="25" r:id="rId26"/>
    <sheet name="Tab26" sheetId="26" r:id="rId27"/>
    <sheet name="Tab27" sheetId="27" r:id="rId28"/>
    <sheet name="Tab28" sheetId="28" r:id="rId29"/>
    <sheet name="Tab29" sheetId="29" r:id="rId30"/>
    <sheet name="Tab30" sheetId="30" r:id="rId31"/>
    <sheet name="Tab31" sheetId="31" r:id="rId32"/>
    <sheet name="Tab32" sheetId="32" r:id="rId33"/>
    <sheet name="Tab33" sheetId="33" r:id="rId34"/>
    <sheet name="Tab34" sheetId="34" r:id="rId35"/>
    <sheet name="Tab35" sheetId="35" r:id="rId36"/>
    <sheet name="Tab36" sheetId="36" r:id="rId37"/>
    <sheet name="Tab37" sheetId="37" r:id="rId38"/>
    <sheet name="Tab38" sheetId="38" r:id="rId39"/>
    <sheet name="Tab39" sheetId="39" r:id="rId40"/>
    <sheet name="Tab40" sheetId="40" r:id="rId41"/>
    <sheet name="Tab41" sheetId="41" r:id="rId42"/>
    <sheet name="Tab42" sheetId="42" r:id="rId43"/>
    <sheet name="Tab43" sheetId="43" r:id="rId44"/>
  </sheets>
  <calcPr calcId="145621"/>
</workbook>
</file>

<file path=xl/calcChain.xml><?xml version="1.0" encoding="utf-8"?>
<calcChain xmlns="http://schemas.openxmlformats.org/spreadsheetml/2006/main">
  <c r="F13" i="41" l="1"/>
  <c r="C13" i="41" l="1"/>
  <c r="D13" i="41"/>
  <c r="E13" i="41"/>
  <c r="B13" i="41"/>
</calcChain>
</file>

<file path=xl/sharedStrings.xml><?xml version="1.0" encoding="utf-8"?>
<sst xmlns="http://schemas.openxmlformats.org/spreadsheetml/2006/main" count="594" uniqueCount="157">
  <si>
    <t>Child and Adolescent Mental Health Service (CAMHS) Referral to Treatment</t>
  </si>
  <si>
    <t>Q1 2015/16</t>
  </si>
  <si>
    <t>Q2 2015/16</t>
  </si>
  <si>
    <t>Q3 2015/16</t>
  </si>
  <si>
    <t>Q4 2015/16</t>
  </si>
  <si>
    <t>Q1 2016/17</t>
  </si>
  <si>
    <t>Percentage within 18 weeks</t>
  </si>
  <si>
    <t>Average number of weeks</t>
  </si>
  <si>
    <t>Target number of weeks to be achieved by end of March 2017</t>
  </si>
  <si>
    <t>Percentage of Measles, Mumps &amp; Rubella (MMR) immunisations at 24 months and 5 years</t>
  </si>
  <si>
    <t>Percentage of immunisations at 24 months</t>
  </si>
  <si>
    <t>Percentage of immunisations at 5 years</t>
  </si>
  <si>
    <t>Target to be achieved by end of March 2017</t>
  </si>
  <si>
    <t xml:space="preserve">Percentage of children being looked after in the community </t>
  </si>
  <si>
    <t>Percentage</t>
  </si>
  <si>
    <t>Percentage of 16 or 17 year olds in positive destinations (further/higher education, training, employment) at point of leaving care</t>
  </si>
  <si>
    <t>Percentage of all children aged 0-18 years with an identified "named person" as defined within the Children's and Young People's Act 2014</t>
  </si>
  <si>
    <t>Number of delayed discharges</t>
  </si>
  <si>
    <t>Number of acute bed days lost to delayed discharges including Adults with Incapacity (AWI)</t>
  </si>
  <si>
    <t>Number of acute bed days lost to delayed discharges for Adults with Incapacity (AWI)</t>
  </si>
  <si>
    <t>Emergency admissions aged 65+ as a rate per 1,000 population</t>
  </si>
  <si>
    <t>Unplanned acute bed days (aged 65+) as a rate per 1,000 population</t>
  </si>
  <si>
    <t>Rates of attendance per month at Accident and Emergency (A&amp;E) per 100,000 population - Rolling Year</t>
  </si>
  <si>
    <t>Rate per 100,000 population - Rolling Year</t>
  </si>
  <si>
    <t>Percentage of total deaths which occur in hopital</t>
  </si>
  <si>
    <t>Percentage of deaths aged 65+</t>
  </si>
  <si>
    <t>Percentage of deaths aged 75+</t>
  </si>
  <si>
    <t>Number of people 65+ receiving a reablement intervention</t>
  </si>
  <si>
    <t>Percentage of adults with assessed care at home needs and a reablement package who have reached their agreed personal outcomes</t>
  </si>
  <si>
    <t>Number of people in anticipatory care programmes</t>
  </si>
  <si>
    <t>Number of people</t>
  </si>
  <si>
    <t>Target to be sustained by end of March 2017</t>
  </si>
  <si>
    <t>Number of people aged 75+ receiving Telecare - Crude rate per 100,000 population</t>
  </si>
  <si>
    <t>Crude rate per 100,000 population</t>
  </si>
  <si>
    <t>Total number of homecare hours provided as a rate per 1,000 population aged 65+</t>
  </si>
  <si>
    <t>Rate per 1,000 population aged 65+</t>
  </si>
  <si>
    <t>Percentage of people aged 65 and over who receive 20 or more interventions per week</t>
  </si>
  <si>
    <t>Percentage of people aged 65 or over with intensive needs receiving care at home (10+ hrs)</t>
  </si>
  <si>
    <t>*</t>
  </si>
  <si>
    <t>Percentage of home care clients aged 65+ receiving personal care</t>
  </si>
  <si>
    <t>Percentage of people with complex needs living at home or in a homely setting (65+)</t>
  </si>
  <si>
    <t>Percentage of people admitted twice or more who have not had an assessment (65+)</t>
  </si>
  <si>
    <t>Target to be achieved by end of March 2017 - cancer deaths</t>
  </si>
  <si>
    <t>Percentage of people dying in hospital: cancer deaths</t>
  </si>
  <si>
    <t>Percentage of people dying in hospital: non-cancer deaths</t>
  </si>
  <si>
    <t>Percentage of people on the Palliative Care Register dying in hospital: cancer and non-cancer deaths</t>
  </si>
  <si>
    <t>Percentage of people newly diagnosed with dementia who have been offered post-diagnostic support</t>
  </si>
  <si>
    <t>This is a new PI from April 2016</t>
  </si>
  <si>
    <t>Percentage of people newly diagnosed with dementia who received a minimum of a year's worth of post-diagnostic support to be achieved by end of March 2017 - 100%</t>
  </si>
  <si>
    <t>Percentage of people seen within 4 weeks for musculoskeletal physiotherapy (MSK) services</t>
  </si>
  <si>
    <t>Percentage for West Dunbartonshire HSCP</t>
  </si>
  <si>
    <t>Percentage for NHS Greater Glasgow and Clyde</t>
  </si>
  <si>
    <t>This is a new PI from April 2016. Previous target was 90% seen within 9 weeks</t>
  </si>
  <si>
    <t>Number of people receiving Homecare Pharmacy Team support</t>
  </si>
  <si>
    <t>Prescribing cost per weighted patient (£Annualised)</t>
  </si>
  <si>
    <t>Cost (£Annualised)</t>
  </si>
  <si>
    <t>2015/16</t>
  </si>
  <si>
    <t>NHS Greater Glasgow &amp; Clyde Average</t>
  </si>
  <si>
    <t>* As calculated at the end of March 2017.</t>
  </si>
  <si>
    <t>Compliance with Formulary Preferred List</t>
  </si>
  <si>
    <t>Percentage Compliance</t>
  </si>
  <si>
    <t>Number of respite weeks provided to all client groups</t>
  </si>
  <si>
    <t>Percentage of carers who feel supported to continue in their caring role</t>
  </si>
  <si>
    <t>Percentage of people waiting no longer than 3 weeks from referral received to appropriate drug or alcohol treatment that supports their recovery</t>
  </si>
  <si>
    <t>Percentage of Criminal Justice Social Work Reports submitted to court by noon on the day prior to calling</t>
  </si>
  <si>
    <t xml:space="preserve">Percentage </t>
  </si>
  <si>
    <t>Percentage of Community Payback Orders attending an induction session within 5 working days of sentence</t>
  </si>
  <si>
    <t>Percentage of unpaid work and other activity requirements commenced within 7 working days of sentence</t>
  </si>
  <si>
    <t xml:space="preserve">Percentage of Child Protection investigations to case conference within 21 days </t>
  </si>
  <si>
    <t>Percentage of children on the Child Protection Register who have a completed and current risk assessment</t>
  </si>
  <si>
    <t>Percentage of Adult Support and Protection clients who have current risk assessments and care plan</t>
  </si>
  <si>
    <t>Percentage of HSCP Staff Absence</t>
  </si>
  <si>
    <t>Percentage of HSCP Staff Absence - NHS Employees</t>
  </si>
  <si>
    <t>Percentage of HSCP Staff Absence - WDC Employees</t>
  </si>
  <si>
    <t>Target for NHS Employees to be achieved by end of March 2017</t>
  </si>
  <si>
    <t>Target for WDC Employees to be achieved by end of March 2017</t>
  </si>
  <si>
    <t>Percentage of HSCP staff with a professional development plan in place</t>
  </si>
  <si>
    <t>Percentage of HSCP WDC staff who have a new or updated annual Personal Development Plan in place</t>
  </si>
  <si>
    <t>Percentage of HSCP NHS staff who have an annual e-Knowledge and Skills Framework review/Personal Development Plan in place</t>
  </si>
  <si>
    <t>Health and Social Care Expenditure £000's from formation of HSCP 1st July 2015</t>
  </si>
  <si>
    <t>Health Expenditure £000's (Cumulative over financial year)</t>
  </si>
  <si>
    <t>Social Care Expenditure £000's (Cumulative over financial year)</t>
  </si>
  <si>
    <t>Total Health and Social Care Expenditure £000's (Cumulative over financial year)</t>
  </si>
  <si>
    <t>Number of acute bed days lost (Cumulative over financial year)</t>
  </si>
  <si>
    <t>Rate per 1,000 population (Cumulative over financial year)</t>
  </si>
  <si>
    <t>Number of people (Cumulative over financial year)</t>
  </si>
  <si>
    <t>Number of weeks (Cumulative over financial year)</t>
  </si>
  <si>
    <t>Budget v Net Expenditure Variance</t>
  </si>
  <si>
    <t>Budget v Net Expenditure Variance £000's</t>
  </si>
  <si>
    <t>Year End</t>
  </si>
  <si>
    <t>Percentage Budget v Net Expenditure Variance</t>
  </si>
  <si>
    <t>Percentage of HSCP complaints responded to within agreed timescales</t>
  </si>
  <si>
    <t>Percentage within agreed timescales</t>
  </si>
  <si>
    <t>Number of HSCP complaints dealt with under NHS policy</t>
  </si>
  <si>
    <t>Number of HSCP complaints dealt with under Social Work policy</t>
  </si>
  <si>
    <t>Tab1</t>
  </si>
  <si>
    <t>Tab2</t>
  </si>
  <si>
    <t>Tab3</t>
  </si>
  <si>
    <t>Tab4</t>
  </si>
  <si>
    <t>Tab5</t>
  </si>
  <si>
    <t>Tab6</t>
  </si>
  <si>
    <t>Tab7</t>
  </si>
  <si>
    <t>Tab8</t>
  </si>
  <si>
    <t>Tab9</t>
  </si>
  <si>
    <t>Tab10</t>
  </si>
  <si>
    <t>Tab11</t>
  </si>
  <si>
    <t>Tab12</t>
  </si>
  <si>
    <t>Tab13</t>
  </si>
  <si>
    <t>Tab14</t>
  </si>
  <si>
    <t>Tab15</t>
  </si>
  <si>
    <t>Tab16</t>
  </si>
  <si>
    <t>Tab17</t>
  </si>
  <si>
    <t>Tab18</t>
  </si>
  <si>
    <t>Tab19</t>
  </si>
  <si>
    <t>Tab20</t>
  </si>
  <si>
    <t>Tab21</t>
  </si>
  <si>
    <t>Tab22</t>
  </si>
  <si>
    <t>Tab23</t>
  </si>
  <si>
    <t>Tab24</t>
  </si>
  <si>
    <t>Tab25</t>
  </si>
  <si>
    <t>Tab26</t>
  </si>
  <si>
    <t>Tab27</t>
  </si>
  <si>
    <t>Tab28</t>
  </si>
  <si>
    <t>Tab29</t>
  </si>
  <si>
    <t>Tab30</t>
  </si>
  <si>
    <t>Tab31</t>
  </si>
  <si>
    <t>Tab32</t>
  </si>
  <si>
    <t>Tab33</t>
  </si>
  <si>
    <t>Tab34</t>
  </si>
  <si>
    <t>Tab35</t>
  </si>
  <si>
    <t>Tab36</t>
  </si>
  <si>
    <t>Tab37</t>
  </si>
  <si>
    <t>Tab38</t>
  </si>
  <si>
    <t>Tab39</t>
  </si>
  <si>
    <t>Tab40</t>
  </si>
  <si>
    <t>Tab41</t>
  </si>
  <si>
    <t>Tab42</t>
  </si>
  <si>
    <t>Tab43</t>
  </si>
  <si>
    <t>Contents</t>
  </si>
  <si>
    <t>Q2 2016/17</t>
  </si>
  <si>
    <t>Updated February 2017</t>
  </si>
  <si>
    <t>Number of delayed discharges more than 14 days (non-complex cases)/Number of delayed discharges more than 3 days (72 hrs) non-complex cases</t>
  </si>
  <si>
    <t>Number of delayed discharges more than 3 days (72 hrs) non-complex cases - Reported from 1st July 2016</t>
  </si>
  <si>
    <t>Number of delayed discharges more than 14 days (non-complex cases) - Replaced with the indicator below from 1st July 2016</t>
  </si>
  <si>
    <t>Number of non-elective inpatient admissions</t>
  </si>
  <si>
    <t>HSCP Additional Performance Data July - September 2016</t>
  </si>
  <si>
    <t>Number of admissions  (Cumulative over financial year)</t>
  </si>
  <si>
    <t>Number of non-elective inpatient admissions *</t>
  </si>
  <si>
    <t>* This is a new indicator in line with NHSGGC’s replacement of the number of non-elective inpatient episodes/spells (rolling year). The target for 2016/17 is to be confirmed.</t>
  </si>
  <si>
    <t>TBC</t>
  </si>
  <si>
    <t>44.5%*</t>
  </si>
  <si>
    <t>44.4%*</t>
  </si>
  <si>
    <t>44.2%*</t>
  </si>
  <si>
    <t>43.6%*</t>
  </si>
  <si>
    <t>*Updated in line with refreshed hospital data</t>
  </si>
  <si>
    <t>Scottish Government are currently examining options to resolve this and this may result in an update to the data presented here.</t>
  </si>
  <si>
    <t>A change in the 2015/16 guidance for the collection of Continuing Care data will affect comparability with previous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</si>
</sst>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#,##0.0;[Red]\(#,##0.0\)"/>
    <numFmt numFmtId="168" formatCode="#,##0.0;[Red]#,##0.0"/>
    <numFmt numFmtId="169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333399"/>
      <name val="Baskerville Old Face"/>
      <family val="1"/>
    </font>
    <font>
      <b/>
      <sz val="16"/>
      <color rgb="FF008000"/>
      <name val="Baskerville Old Face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1" xfId="0" applyBorder="1"/>
    <xf numFmtId="17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4" xfId="1" applyNumberFormat="1" applyFont="1" applyBorder="1" applyAlignment="1">
      <alignment horizontal="center"/>
    </xf>
    <xf numFmtId="0" fontId="4" fillId="0" borderId="5" xfId="0" applyFont="1" applyBorder="1"/>
    <xf numFmtId="164" fontId="4" fillId="0" borderId="6" xfId="0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9" fontId="4" fillId="0" borderId="6" xfId="1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7" xfId="0" applyBorder="1"/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4" fontId="0" fillId="0" borderId="4" xfId="3" applyNumberFormat="1" applyFont="1" applyBorder="1" applyAlignment="1">
      <alignment horizontal="center"/>
    </xf>
    <xf numFmtId="164" fontId="4" fillId="0" borderId="6" xfId="3" applyNumberFormat="1" applyFont="1" applyBorder="1" applyAlignment="1">
      <alignment horizontal="center"/>
    </xf>
    <xf numFmtId="0" fontId="2" fillId="0" borderId="0" xfId="0" applyFont="1" applyBorder="1"/>
    <xf numFmtId="165" fontId="4" fillId="0" borderId="6" xfId="1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0" fontId="7" fillId="0" borderId="0" xfId="0" applyFont="1"/>
    <xf numFmtId="9" fontId="4" fillId="0" borderId="4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4" fillId="0" borderId="3" xfId="0" applyFont="1" applyBorder="1"/>
    <xf numFmtId="9" fontId="4" fillId="0" borderId="6" xfId="0" applyNumberFormat="1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 vertical="center" readingOrder="1"/>
    </xf>
    <xf numFmtId="1" fontId="0" fillId="0" borderId="4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4" fillId="0" borderId="0" xfId="0" applyFont="1"/>
    <xf numFmtId="0" fontId="4" fillId="0" borderId="11" xfId="0" applyFont="1" applyBorder="1"/>
    <xf numFmtId="10" fontId="4" fillId="0" borderId="6" xfId="1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Fill="1" applyBorder="1"/>
    <xf numFmtId="10" fontId="0" fillId="0" borderId="0" xfId="3" applyNumberFormat="1" applyFont="1"/>
    <xf numFmtId="17" fontId="0" fillId="0" borderId="12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9" fontId="4" fillId="0" borderId="14" xfId="1" applyNumberFormat="1" applyFont="1" applyBorder="1" applyAlignment="1">
      <alignment horizontal="center"/>
    </xf>
    <xf numFmtId="9" fontId="4" fillId="0" borderId="15" xfId="1" applyNumberFormat="1" applyFont="1" applyBorder="1" applyAlignment="1">
      <alignment horizontal="center"/>
    </xf>
    <xf numFmtId="10" fontId="4" fillId="0" borderId="14" xfId="1" applyNumberFormat="1" applyFont="1" applyBorder="1" applyAlignment="1">
      <alignment horizontal="center"/>
    </xf>
    <xf numFmtId="10" fontId="4" fillId="0" borderId="15" xfId="1" applyNumberFormat="1" applyFont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9" fontId="4" fillId="0" borderId="9" xfId="1" applyNumberFormat="1" applyFont="1" applyBorder="1" applyAlignment="1">
      <alignment horizontal="center"/>
    </xf>
    <xf numFmtId="9" fontId="0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8" xfId="3" applyNumberFormat="1" applyFont="1" applyBorder="1" applyAlignment="1">
      <alignment horizontal="center"/>
    </xf>
    <xf numFmtId="164" fontId="0" fillId="0" borderId="14" xfId="3" applyNumberFormat="1" applyFont="1" applyBorder="1" applyAlignment="1">
      <alignment horizontal="center"/>
    </xf>
    <xf numFmtId="9" fontId="4" fillId="0" borderId="15" xfId="3" applyNumberFormat="1" applyFont="1" applyBorder="1" applyAlignment="1">
      <alignment horizontal="center"/>
    </xf>
    <xf numFmtId="2" fontId="0" fillId="0" borderId="8" xfId="2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2" fontId="0" fillId="0" borderId="14" xfId="2" applyNumberFormat="1" applyFont="1" applyBorder="1" applyAlignment="1">
      <alignment horizontal="center"/>
    </xf>
    <xf numFmtId="1" fontId="4" fillId="0" borderId="15" xfId="1" applyNumberFormat="1" applyFon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4" xfId="1" applyNumberFormat="1" applyFont="1" applyBorder="1" applyAlignment="1">
      <alignment horizontal="center"/>
    </xf>
    <xf numFmtId="9" fontId="0" fillId="0" borderId="15" xfId="1" applyNumberFormat="1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4" fillId="0" borderId="8" xfId="1" applyNumberFormat="1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center"/>
    </xf>
    <xf numFmtId="164" fontId="0" fillId="0" borderId="14" xfId="3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9" fontId="4" fillId="0" borderId="15" xfId="3" applyFont="1" applyBorder="1" applyAlignment="1">
      <alignment horizontal="center"/>
    </xf>
    <xf numFmtId="0" fontId="8" fillId="0" borderId="0" xfId="4" applyAlignment="1">
      <alignment horizontal="left" vertical="center" readingOrder="1"/>
    </xf>
    <xf numFmtId="0" fontId="9" fillId="0" borderId="0" xfId="0" applyFont="1"/>
    <xf numFmtId="0" fontId="8" fillId="0" borderId="0" xfId="4"/>
    <xf numFmtId="0" fontId="8" fillId="0" borderId="0" xfId="4" applyBorder="1"/>
    <xf numFmtId="0" fontId="8" fillId="0" borderId="16" xfId="4" applyBorder="1"/>
    <xf numFmtId="0" fontId="8" fillId="0" borderId="16" xfId="4" applyFill="1" applyBorder="1"/>
    <xf numFmtId="2" fontId="0" fillId="0" borderId="4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0" fillId="0" borderId="4" xfId="3" applyNumberFormat="1" applyFont="1" applyFill="1" applyBorder="1" applyAlignment="1">
      <alignment horizontal="center"/>
    </xf>
    <xf numFmtId="9" fontId="4" fillId="0" borderId="9" xfId="3" applyNumberFormat="1" applyFont="1" applyBorder="1" applyAlignment="1">
      <alignment horizontal="center"/>
    </xf>
    <xf numFmtId="166" fontId="4" fillId="0" borderId="6" xfId="0" applyNumberFormat="1" applyFont="1" applyBorder="1" applyAlignment="1"/>
    <xf numFmtId="166" fontId="4" fillId="0" borderId="6" xfId="1" applyNumberFormat="1" applyFont="1" applyBorder="1" applyAlignment="1"/>
    <xf numFmtId="3" fontId="4" fillId="0" borderId="9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9" fontId="0" fillId="0" borderId="9" xfId="1" applyNumberFormat="1" applyFont="1" applyBorder="1" applyAlignment="1">
      <alignment horizontal="center"/>
    </xf>
    <xf numFmtId="2" fontId="0" fillId="0" borderId="4" xfId="2" applyNumberFormat="1" applyFont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8" fontId="0" fillId="0" borderId="8" xfId="0" applyNumberFormat="1" applyFill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168" fontId="0" fillId="0" borderId="14" xfId="0" applyNumberFormat="1" applyFill="1" applyBorder="1" applyAlignment="1">
      <alignment horizontal="center"/>
    </xf>
    <xf numFmtId="0" fontId="10" fillId="0" borderId="3" xfId="0" applyFont="1" applyBorder="1"/>
    <xf numFmtId="167" fontId="0" fillId="0" borderId="8" xfId="0" applyNumberForma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center"/>
    </xf>
    <xf numFmtId="167" fontId="0" fillId="0" borderId="14" xfId="0" applyNumberFormat="1" applyFill="1" applyBorder="1" applyAlignment="1">
      <alignment horizontal="center"/>
    </xf>
    <xf numFmtId="167" fontId="4" fillId="0" borderId="15" xfId="0" applyNumberFormat="1" applyFont="1" applyFill="1" applyBorder="1" applyAlignment="1">
      <alignment horizontal="center"/>
    </xf>
    <xf numFmtId="10" fontId="0" fillId="0" borderId="6" xfId="3" applyNumberFormat="1" applyFont="1" applyFill="1" applyBorder="1" applyAlignment="1">
      <alignment horizontal="center"/>
    </xf>
    <xf numFmtId="10" fontId="0" fillId="0" borderId="9" xfId="3" applyNumberFormat="1" applyFont="1" applyFill="1" applyBorder="1" applyAlignment="1">
      <alignment horizontal="center"/>
    </xf>
    <xf numFmtId="10" fontId="0" fillId="0" borderId="15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9" fontId="4" fillId="0" borderId="9" xfId="3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/>
    </xf>
    <xf numFmtId="1" fontId="4" fillId="0" borderId="20" xfId="1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333376</xdr:colOff>
      <xdr:row>0</xdr:row>
      <xdr:rowOff>38100</xdr:rowOff>
    </xdr:from>
    <xdr:to>
      <xdr:col>15</xdr:col>
      <xdr:colOff>114300</xdr:colOff>
      <xdr:row>3</xdr:row>
      <xdr:rowOff>104775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10176" y="38100"/>
          <a:ext cx="4048124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8228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2949512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7943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6228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9525</xdr:rowOff>
    </xdr:from>
    <xdr:to>
      <xdr:col>7</xdr:col>
      <xdr:colOff>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9525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2959037</xdr:colOff>
      <xdr:row>0</xdr:row>
      <xdr:rowOff>9525</xdr:rowOff>
    </xdr:from>
    <xdr:to>
      <xdr:col>6</xdr:col>
      <xdr:colOff>704851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9525"/>
          <a:ext cx="4375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558737</xdr:colOff>
      <xdr:row>0</xdr:row>
      <xdr:rowOff>0</xdr:rowOff>
    </xdr:from>
    <xdr:to>
      <xdr:col>8</xdr:col>
      <xdr:colOff>314326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892487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9525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19050</xdr:rowOff>
    </xdr:from>
    <xdr:to>
      <xdr:col>6</xdr:col>
      <xdr:colOff>704851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190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3082862</xdr:colOff>
      <xdr:row>0</xdr:row>
      <xdr:rowOff>9525</xdr:rowOff>
    </xdr:from>
    <xdr:to>
      <xdr:col>7</xdr:col>
      <xdr:colOff>9525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82862" y="9525"/>
          <a:ext cx="49752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272987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7808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292037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9371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644462</xdr:colOff>
      <xdr:row>0</xdr:row>
      <xdr:rowOff>19050</xdr:rowOff>
    </xdr:from>
    <xdr:to>
      <xdr:col>12</xdr:col>
      <xdr:colOff>19050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6102287" y="19050"/>
          <a:ext cx="385133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1466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403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0</xdr:row>
      <xdr:rowOff>0</xdr:rowOff>
    </xdr:from>
    <xdr:to>
      <xdr:col>4</xdr:col>
      <xdr:colOff>133350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914525" y="0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330137</xdr:colOff>
      <xdr:row>0</xdr:row>
      <xdr:rowOff>9525</xdr:rowOff>
    </xdr:from>
    <xdr:to>
      <xdr:col>7</xdr:col>
      <xdr:colOff>0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35237" y="9525"/>
          <a:ext cx="395611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2762250</xdr:colOff>
      <xdr:row>0</xdr:row>
      <xdr:rowOff>1</xdr:rowOff>
    </xdr:from>
    <xdr:to>
      <xdr:col>3</xdr:col>
      <xdr:colOff>704850</xdr:colOff>
      <xdr:row>4</xdr:row>
      <xdr:rowOff>57151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762250" y="1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3561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339662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0418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1618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0"/>
          <a:ext cx="3908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06662" y="0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415862</xdr:colOff>
      <xdr:row>0</xdr:row>
      <xdr:rowOff>9525</xdr:rowOff>
    </xdr:from>
    <xdr:to>
      <xdr:col>7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320612</xdr:colOff>
      <xdr:row>0</xdr:row>
      <xdr:rowOff>9525</xdr:rowOff>
    </xdr:from>
    <xdr:to>
      <xdr:col>6</xdr:col>
      <xdr:colOff>695325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9465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50705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5105400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105400" y="0"/>
          <a:ext cx="432435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64135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819650" y="0"/>
          <a:ext cx="430530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3054287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54287" y="0"/>
          <a:ext cx="5051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120588</xdr:colOff>
      <xdr:row>0</xdr:row>
      <xdr:rowOff>0</xdr:rowOff>
    </xdr:from>
    <xdr:to>
      <xdr:col>7</xdr:col>
      <xdr:colOff>571501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606738" y="0"/>
          <a:ext cx="40227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72962</xdr:colOff>
      <xdr:row>0</xdr:row>
      <xdr:rowOff>0</xdr:rowOff>
    </xdr:from>
    <xdr:to>
      <xdr:col>9</xdr:col>
      <xdr:colOff>9525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187762" y="0"/>
          <a:ext cx="40132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625411</xdr:colOff>
      <xdr:row>0</xdr:row>
      <xdr:rowOff>19050</xdr:rowOff>
    </xdr:from>
    <xdr:to>
      <xdr:col>7</xdr:col>
      <xdr:colOff>400049</xdr:colOff>
      <xdr:row>4</xdr:row>
      <xdr:rowOff>123825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301936" y="19050"/>
          <a:ext cx="4070413" cy="1076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5108639" cy="1085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6</xdr:col>
      <xdr:colOff>704850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50800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abSelected="1" workbookViewId="0">
      <selection activeCell="L6" sqref="L6"/>
    </sheetView>
  </sheetViews>
  <sheetFormatPr defaultRowHeight="15" x14ac:dyDescent="0.25"/>
  <sheetData>
    <row r="2" spans="1:7" ht="26.25" x14ac:dyDescent="0.25">
      <c r="G2" s="13"/>
    </row>
    <row r="3" spans="1:7" ht="20.25" x14ac:dyDescent="0.25">
      <c r="G3" s="14"/>
    </row>
    <row r="5" spans="1:7" x14ac:dyDescent="0.25">
      <c r="B5" s="12"/>
    </row>
    <row r="6" spans="1:7" s="92" customFormat="1" ht="23.25" x14ac:dyDescent="0.35">
      <c r="A6" s="92" t="s">
        <v>145</v>
      </c>
    </row>
    <row r="9" spans="1:7" x14ac:dyDescent="0.25">
      <c r="A9" t="s">
        <v>95</v>
      </c>
      <c r="B9" s="93" t="s">
        <v>0</v>
      </c>
    </row>
    <row r="10" spans="1:7" x14ac:dyDescent="0.25">
      <c r="A10" t="s">
        <v>96</v>
      </c>
      <c r="B10" s="91" t="s">
        <v>9</v>
      </c>
    </row>
    <row r="11" spans="1:7" x14ac:dyDescent="0.25">
      <c r="A11" t="s">
        <v>97</v>
      </c>
      <c r="B11" s="91" t="s">
        <v>13</v>
      </c>
    </row>
    <row r="12" spans="1:7" x14ac:dyDescent="0.25">
      <c r="A12" t="s">
        <v>98</v>
      </c>
      <c r="B12" s="93" t="s">
        <v>15</v>
      </c>
    </row>
    <row r="13" spans="1:7" x14ac:dyDescent="0.25">
      <c r="A13" t="s">
        <v>99</v>
      </c>
      <c r="B13" s="93" t="s">
        <v>16</v>
      </c>
    </row>
    <row r="14" spans="1:7" x14ac:dyDescent="0.25">
      <c r="A14" t="s">
        <v>100</v>
      </c>
      <c r="B14" s="91" t="s">
        <v>141</v>
      </c>
    </row>
    <row r="15" spans="1:7" x14ac:dyDescent="0.25">
      <c r="A15" t="s">
        <v>101</v>
      </c>
      <c r="B15" s="93" t="s">
        <v>18</v>
      </c>
    </row>
    <row r="16" spans="1:7" x14ac:dyDescent="0.25">
      <c r="A16" t="s">
        <v>102</v>
      </c>
      <c r="B16" s="93" t="s">
        <v>19</v>
      </c>
    </row>
    <row r="17" spans="1:2" x14ac:dyDescent="0.25">
      <c r="A17" t="s">
        <v>103</v>
      </c>
      <c r="B17" s="93" t="s">
        <v>20</v>
      </c>
    </row>
    <row r="18" spans="1:2" x14ac:dyDescent="0.25">
      <c r="A18" t="s">
        <v>104</v>
      </c>
      <c r="B18" s="93" t="s">
        <v>21</v>
      </c>
    </row>
    <row r="19" spans="1:2" x14ac:dyDescent="0.25">
      <c r="A19" t="s">
        <v>105</v>
      </c>
      <c r="B19" s="93" t="s">
        <v>22</v>
      </c>
    </row>
    <row r="20" spans="1:2" x14ac:dyDescent="0.25">
      <c r="A20" t="s">
        <v>106</v>
      </c>
      <c r="B20" s="93" t="s">
        <v>144</v>
      </c>
    </row>
    <row r="21" spans="1:2" x14ac:dyDescent="0.25">
      <c r="A21" t="s">
        <v>107</v>
      </c>
      <c r="B21" s="93" t="s">
        <v>24</v>
      </c>
    </row>
    <row r="22" spans="1:2" x14ac:dyDescent="0.25">
      <c r="A22" t="s">
        <v>108</v>
      </c>
      <c r="B22" s="93" t="s">
        <v>27</v>
      </c>
    </row>
    <row r="23" spans="1:2" x14ac:dyDescent="0.25">
      <c r="A23" t="s">
        <v>109</v>
      </c>
      <c r="B23" s="93" t="s">
        <v>28</v>
      </c>
    </row>
    <row r="24" spans="1:2" x14ac:dyDescent="0.25">
      <c r="A24" t="s">
        <v>110</v>
      </c>
      <c r="B24" s="94" t="s">
        <v>29</v>
      </c>
    </row>
    <row r="25" spans="1:2" x14ac:dyDescent="0.25">
      <c r="A25" t="s">
        <v>111</v>
      </c>
      <c r="B25" s="91" t="s">
        <v>32</v>
      </c>
    </row>
    <row r="26" spans="1:2" x14ac:dyDescent="0.25">
      <c r="A26" t="s">
        <v>112</v>
      </c>
      <c r="B26" s="91" t="s">
        <v>34</v>
      </c>
    </row>
    <row r="27" spans="1:2" x14ac:dyDescent="0.25">
      <c r="A27" t="s">
        <v>113</v>
      </c>
      <c r="B27" s="91" t="s">
        <v>36</v>
      </c>
    </row>
    <row r="28" spans="1:2" x14ac:dyDescent="0.25">
      <c r="A28" t="s">
        <v>114</v>
      </c>
      <c r="B28" s="91" t="s">
        <v>37</v>
      </c>
    </row>
    <row r="29" spans="1:2" x14ac:dyDescent="0.25">
      <c r="A29" t="s">
        <v>115</v>
      </c>
      <c r="B29" s="91" t="s">
        <v>39</v>
      </c>
    </row>
    <row r="30" spans="1:2" x14ac:dyDescent="0.25">
      <c r="A30" t="s">
        <v>116</v>
      </c>
      <c r="B30" s="91" t="s">
        <v>40</v>
      </c>
    </row>
    <row r="31" spans="1:2" x14ac:dyDescent="0.25">
      <c r="A31" t="s">
        <v>117</v>
      </c>
      <c r="B31" s="91" t="s">
        <v>41</v>
      </c>
    </row>
    <row r="32" spans="1:2" x14ac:dyDescent="0.25">
      <c r="A32" t="s">
        <v>118</v>
      </c>
      <c r="B32" s="93" t="s">
        <v>45</v>
      </c>
    </row>
    <row r="33" spans="1:2" x14ac:dyDescent="0.25">
      <c r="A33" t="s">
        <v>119</v>
      </c>
      <c r="B33" s="91" t="s">
        <v>46</v>
      </c>
    </row>
    <row r="34" spans="1:2" x14ac:dyDescent="0.25">
      <c r="A34" t="s">
        <v>120</v>
      </c>
      <c r="B34" s="91" t="s">
        <v>49</v>
      </c>
    </row>
    <row r="35" spans="1:2" x14ac:dyDescent="0.25">
      <c r="A35" t="s">
        <v>121</v>
      </c>
      <c r="B35" s="91" t="s">
        <v>53</v>
      </c>
    </row>
    <row r="36" spans="1:2" x14ac:dyDescent="0.25">
      <c r="A36" t="s">
        <v>122</v>
      </c>
      <c r="B36" s="91" t="s">
        <v>54</v>
      </c>
    </row>
    <row r="37" spans="1:2" x14ac:dyDescent="0.25">
      <c r="A37" t="s">
        <v>123</v>
      </c>
      <c r="B37" s="91" t="s">
        <v>59</v>
      </c>
    </row>
    <row r="38" spans="1:2" x14ac:dyDescent="0.25">
      <c r="A38" t="s">
        <v>124</v>
      </c>
      <c r="B38" s="91" t="s">
        <v>61</v>
      </c>
    </row>
    <row r="39" spans="1:2" x14ac:dyDescent="0.25">
      <c r="A39" t="s">
        <v>125</v>
      </c>
      <c r="B39" s="91" t="s">
        <v>62</v>
      </c>
    </row>
    <row r="40" spans="1:2" x14ac:dyDescent="0.25">
      <c r="A40" t="s">
        <v>126</v>
      </c>
      <c r="B40" s="91" t="s">
        <v>63</v>
      </c>
    </row>
    <row r="41" spans="1:2" x14ac:dyDescent="0.25">
      <c r="A41" t="s">
        <v>127</v>
      </c>
      <c r="B41" s="91" t="s">
        <v>64</v>
      </c>
    </row>
    <row r="42" spans="1:2" x14ac:dyDescent="0.25">
      <c r="A42" t="s">
        <v>128</v>
      </c>
      <c r="B42" s="91" t="s">
        <v>66</v>
      </c>
    </row>
    <row r="43" spans="1:2" x14ac:dyDescent="0.25">
      <c r="A43" t="s">
        <v>129</v>
      </c>
      <c r="B43" s="91" t="s">
        <v>67</v>
      </c>
    </row>
    <row r="44" spans="1:2" x14ac:dyDescent="0.25">
      <c r="A44" t="s">
        <v>130</v>
      </c>
      <c r="B44" s="91" t="s">
        <v>68</v>
      </c>
    </row>
    <row r="45" spans="1:2" x14ac:dyDescent="0.25">
      <c r="A45" t="s">
        <v>131</v>
      </c>
      <c r="B45" s="91" t="s">
        <v>69</v>
      </c>
    </row>
    <row r="46" spans="1:2" x14ac:dyDescent="0.25">
      <c r="A46" t="s">
        <v>132</v>
      </c>
      <c r="B46" s="91" t="s">
        <v>70</v>
      </c>
    </row>
    <row r="47" spans="1:2" x14ac:dyDescent="0.25">
      <c r="A47" t="s">
        <v>133</v>
      </c>
      <c r="B47" s="91" t="s">
        <v>71</v>
      </c>
    </row>
    <row r="48" spans="1:2" x14ac:dyDescent="0.25">
      <c r="A48" t="s">
        <v>134</v>
      </c>
      <c r="B48" s="91" t="s">
        <v>76</v>
      </c>
    </row>
    <row r="49" spans="1:2" x14ac:dyDescent="0.25">
      <c r="A49" t="s">
        <v>135</v>
      </c>
      <c r="B49" s="93" t="s">
        <v>79</v>
      </c>
    </row>
    <row r="50" spans="1:2" x14ac:dyDescent="0.25">
      <c r="A50" t="s">
        <v>136</v>
      </c>
      <c r="B50" s="93" t="s">
        <v>87</v>
      </c>
    </row>
    <row r="51" spans="1:2" x14ac:dyDescent="0.25">
      <c r="A51" t="s">
        <v>137</v>
      </c>
      <c r="B51" s="91" t="s">
        <v>91</v>
      </c>
    </row>
  </sheetData>
  <sheetProtection password="ADFB" sheet="1" objects="1" scenarios="1"/>
  <hyperlinks>
    <hyperlink ref="B10" location="'Tab2'!A1" display="Percentage of Measles, Mumps &amp; Rubella (MMR) immunisations at 24 months and 5 years"/>
    <hyperlink ref="B11" location="'Tab3'!A1" display="Percentage of children being looked after in the community "/>
    <hyperlink ref="B12" location="'Tab4'!A1" display="Percentage of 16 or 17 year olds in positive destinations (further/higher education, training, employment) at point of leaving care"/>
    <hyperlink ref="B13" location="'Tab5'!A1" display="Percentage of all children aged 0-18 years with an identified &quot;named person&quot; as defined within the Children's and Young People's Act 2014"/>
    <hyperlink ref="B14" location="'Tab6'!A1" display="Number of delayed discharges more than 14 days (non-complex cases)"/>
    <hyperlink ref="B15" location="'Tab7'!A1" display="Number of acute bed days lost to delayed discharges including Adults with Incapacity (AWI)"/>
    <hyperlink ref="B16" location="'Tab8'!A1" display="Number of acute bed days lost to delayed discharges for Adults with Incapacity (AWI)"/>
    <hyperlink ref="B17" location="'Tab9'!A1" display="Emergency admissions aged 65+ as a rate per 1,000 population"/>
    <hyperlink ref="B18" location="'Tab10'!A1" display="Unplanned acute bed days (aged 65+) as a rate per 1,000 population"/>
    <hyperlink ref="B19" location="'Tab11'!A1" display="Rates of attendance per month at Accident and Emergency (A&amp;E) per 100,000 population - Rolling Year"/>
    <hyperlink ref="B20" location="'Tab12'!A1" display="Number of non-elective inpatient episodes/spells - Rolling Year"/>
    <hyperlink ref="B21" location="'Tab13'!A1" display="Percentage of total deaths which occur in hopital"/>
    <hyperlink ref="B22" location="'Tab14'!A1" display="Number of people 65+ receiving a reablement intervention"/>
    <hyperlink ref="B23" location="'Tab15'!A1" display="Percentage of adults with assessed care at home needs and a reablement package who have reached their agreed personal outcomes"/>
    <hyperlink ref="B24" location="'Tab16'!A1" display="Number of people in anticipatory care programmes"/>
    <hyperlink ref="B25" location="'Tab17'!A1" display="Number of people aged 75+ receiving Telecare - Crude rate per 100,000 population"/>
    <hyperlink ref="B26" location="'Tab18'!A1" display="Total number of homecare hours provided as a rate per 1,000 population aged 65+"/>
    <hyperlink ref="B27" location="'Tab19'!A1" display="Percentage of people aged 65 and over who receive 20 or more interventions per week"/>
    <hyperlink ref="B28" location="'Tab20'!A1" display="Percentage of people aged 65 or over with intensive needs receiving care at home (10+ hrs)"/>
    <hyperlink ref="B29" location="'Tab21'!A1" display="Percentage of home care clients aged 65+ receiving personal care"/>
    <hyperlink ref="B30" location="'Tab22'!A1" display="Percentage of people with complex needs living at home or in a homely setting (65+)"/>
    <hyperlink ref="B31" location="'Tab23'!A1" display="Percentage of people admitted twice or more who have not had an assessment (65+)"/>
    <hyperlink ref="B32" location="'Tab24'!A1" display="Percentage of people on the Palliative Care Register dying in hospital: cancer and non-cancer deaths"/>
    <hyperlink ref="B33" location="'Tab25'!A1" display="Percentage of people newly diagnosed with dementia who have been offered post-diagnostic support"/>
    <hyperlink ref="B34" location="'Tab26'!A1" display="Percentage of people seen within 4 weeks for musculoskeletal physiotherapy (MSK) services"/>
    <hyperlink ref="B35" location="'Tab27'!A1" display="Number of people receiving Homecare Pharmacy Team support"/>
    <hyperlink ref="B36" location="'Tab28'!A1" display="Prescribing cost per weighted patient (£Annualised)"/>
    <hyperlink ref="B37" location="'Tab29'!A1" display="Compliance with Formulary Preferred List"/>
    <hyperlink ref="B38" location="'Tab30'!A1" display="Number of respite weeks provided to all client groups"/>
    <hyperlink ref="B39" location="'Tab31'!A1" display="Percentage of carers who feel supported to continue in their caring role"/>
    <hyperlink ref="B40" location="'Tab32'!A1" display="Percentage of people waiting no longer than 3 weeks from referral received to appropriate drug or alcohol treatment that supports their recovery"/>
    <hyperlink ref="B41" location="'Tab33'!A1" display="Percentage of Criminal Justice Social Work Reports submitted to court by noon on the day prior to calling"/>
    <hyperlink ref="B42" location="'Tab34'!A1" display="Percentage of Community Payback Orders attending an induction session within 5 working days of sentence"/>
    <hyperlink ref="B43" location="'Tab35'!A1" display="Percentage of unpaid work and other activity requirements commenced within 7 working days of sentence"/>
    <hyperlink ref="B44" location="'Tab36'!A1" display="Percentage of Child Protection investigations to case conference within 21 days "/>
    <hyperlink ref="B45" location="'Tab37'!A1" display="Percentage of children on the Child Protection Register who have a completed and current risk assessment"/>
    <hyperlink ref="B46" location="'Tab38'!A1" display="Percentage of Adult Support and Protection clients who have current risk assessments and care plan"/>
    <hyperlink ref="B47" location="'Tab39'!A1" display="Percentage of HSCP Staff Absence"/>
    <hyperlink ref="B48" location="'Tab40'!A1" display="Percentage of HSCP staff with a professional development plan in place"/>
    <hyperlink ref="B49" location="'Tab41'!A1" display="Health and Social Care Expenditure £000's from formation of HSCP 1st July 2015"/>
    <hyperlink ref="B50" location="'Tab42'!A1" display="Budget v Net Expenditure Variance"/>
    <hyperlink ref="B51" location="'Tab43'!A1" display="Percentage of HSCP complaints responded to within agreed timescales"/>
    <hyperlink ref="B9" location="'Tab1'!A1" display="Child and Adolescent Mental Health Service (CAMHS) Referral to Treatment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4" sqref="H4"/>
    </sheetView>
  </sheetViews>
  <sheetFormatPr defaultRowHeight="15" x14ac:dyDescent="0.25"/>
  <cols>
    <col min="1" max="1" width="52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20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84</v>
      </c>
      <c r="B11" s="15">
        <v>62</v>
      </c>
      <c r="C11" s="17">
        <v>119</v>
      </c>
      <c r="D11" s="17">
        <v>182</v>
      </c>
      <c r="E11" s="113">
        <v>250</v>
      </c>
      <c r="F11" s="74">
        <v>68</v>
      </c>
      <c r="G11" s="75">
        <v>133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>
        <v>236</v>
      </c>
      <c r="G12" s="76">
        <v>236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3" sqref="H3"/>
    </sheetView>
  </sheetViews>
  <sheetFormatPr defaultRowHeight="15" x14ac:dyDescent="0.25"/>
  <cols>
    <col min="1" max="1" width="52.140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21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84</v>
      </c>
      <c r="B11" s="15">
        <v>623</v>
      </c>
      <c r="C11" s="17">
        <v>1200</v>
      </c>
      <c r="D11" s="17">
        <v>1859</v>
      </c>
      <c r="E11" s="113">
        <v>2611</v>
      </c>
      <c r="F11" s="74">
        <v>718</v>
      </c>
      <c r="G11" s="75">
        <v>1393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>
        <v>2831</v>
      </c>
      <c r="G12" s="76">
        <v>2831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4" sqref="I4"/>
    </sheetView>
  </sheetViews>
  <sheetFormatPr defaultRowHeight="15" x14ac:dyDescent="0.25"/>
  <cols>
    <col min="1" max="1" width="39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22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23</v>
      </c>
      <c r="B11" s="17">
        <v>1769</v>
      </c>
      <c r="C11" s="17">
        <v>1668</v>
      </c>
      <c r="D11" s="17">
        <v>1574</v>
      </c>
      <c r="E11" s="113">
        <v>1517</v>
      </c>
      <c r="F11" s="74">
        <v>1490</v>
      </c>
      <c r="G11" s="75">
        <v>1516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>
        <v>1750</v>
      </c>
      <c r="G12" s="76">
        <v>1750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H3" sqref="H3"/>
    </sheetView>
  </sheetViews>
  <sheetFormatPr defaultRowHeight="15" x14ac:dyDescent="0.25"/>
  <cols>
    <col min="1" max="1" width="49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147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146</v>
      </c>
      <c r="B11" s="17">
        <v>2985</v>
      </c>
      <c r="C11" s="17">
        <v>5919</v>
      </c>
      <c r="D11" s="17">
        <v>8924</v>
      </c>
      <c r="E11" s="113">
        <v>12003</v>
      </c>
      <c r="F11" s="74">
        <v>3140</v>
      </c>
      <c r="G11" s="75">
        <v>6179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 t="s">
        <v>149</v>
      </c>
      <c r="G12" s="76" t="s">
        <v>149</v>
      </c>
    </row>
    <row r="13" spans="1:7" ht="15.75" thickBot="1" x14ac:dyDescent="0.3"/>
    <row r="14" spans="1:7" ht="15.75" thickBot="1" x14ac:dyDescent="0.3">
      <c r="A14" s="95" t="s">
        <v>138</v>
      </c>
    </row>
    <row r="17" spans="1:1" x14ac:dyDescent="0.25">
      <c r="A17" t="s">
        <v>148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H3" sqref="H3"/>
    </sheetView>
  </sheetViews>
  <sheetFormatPr defaultRowHeight="15" x14ac:dyDescent="0.25"/>
  <cols>
    <col min="1" max="1" width="39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24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25</v>
      </c>
      <c r="B11" s="19">
        <v>0.46200000000000002</v>
      </c>
      <c r="C11" s="19">
        <v>0.45</v>
      </c>
      <c r="D11" s="19" t="s">
        <v>150</v>
      </c>
      <c r="E11" s="115" t="s">
        <v>151</v>
      </c>
      <c r="F11" s="83" t="s">
        <v>152</v>
      </c>
      <c r="G11" s="85">
        <v>0.432</v>
      </c>
    </row>
    <row r="12" spans="1:7" x14ac:dyDescent="0.25">
      <c r="A12" s="4" t="s">
        <v>26</v>
      </c>
      <c r="B12" s="19">
        <v>0.47299999999999998</v>
      </c>
      <c r="C12" s="19">
        <v>0.44700000000000001</v>
      </c>
      <c r="D12" s="19">
        <v>0.438</v>
      </c>
      <c r="E12" s="115">
        <v>0.42799999999999999</v>
      </c>
      <c r="F12" s="83" t="s">
        <v>153</v>
      </c>
      <c r="G12" s="85">
        <v>0.437</v>
      </c>
    </row>
    <row r="13" spans="1:7" ht="15.75" thickBot="1" x14ac:dyDescent="0.3">
      <c r="A13" s="6" t="s">
        <v>12</v>
      </c>
      <c r="B13" s="7"/>
      <c r="C13" s="7"/>
      <c r="D13" s="7"/>
      <c r="E13" s="7"/>
      <c r="F13" s="84">
        <v>0.45900000000000002</v>
      </c>
      <c r="G13" s="86">
        <v>0.45900000000000002</v>
      </c>
    </row>
    <row r="14" spans="1:7" ht="15.75" thickBot="1" x14ac:dyDescent="0.3"/>
    <row r="15" spans="1:7" ht="15.75" thickBot="1" x14ac:dyDescent="0.3">
      <c r="A15" s="95" t="s">
        <v>138</v>
      </c>
    </row>
    <row r="17" spans="1:1" x14ac:dyDescent="0.25">
      <c r="A17" t="s">
        <v>154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5" sqref="H5"/>
    </sheetView>
  </sheetViews>
  <sheetFormatPr defaultRowHeight="15" x14ac:dyDescent="0.25"/>
  <cols>
    <col min="1" max="1" width="45.85546875" customWidth="1"/>
    <col min="2" max="6" width="10.7109375" customWidth="1"/>
    <col min="7" max="7" width="10.7109375" bestFit="1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27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85</v>
      </c>
      <c r="B11" s="20">
        <v>111</v>
      </c>
      <c r="C11" s="20">
        <v>233</v>
      </c>
      <c r="D11" s="20">
        <v>352</v>
      </c>
      <c r="E11" s="116">
        <v>542</v>
      </c>
      <c r="F11" s="79">
        <v>153</v>
      </c>
      <c r="G11" s="81">
        <v>310</v>
      </c>
    </row>
    <row r="12" spans="1:7" ht="15.75" thickBot="1" x14ac:dyDescent="0.3">
      <c r="A12" s="6" t="s">
        <v>12</v>
      </c>
      <c r="B12" s="21"/>
      <c r="C12" s="21"/>
      <c r="D12" s="21"/>
      <c r="E12" s="21"/>
      <c r="F12" s="80">
        <v>545</v>
      </c>
      <c r="G12" s="82">
        <v>545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3" sqref="J3"/>
    </sheetView>
  </sheetViews>
  <sheetFormatPr defaultRowHeight="15" x14ac:dyDescent="0.25"/>
  <cols>
    <col min="1" max="1" width="39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28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22">
        <v>0.58499999999999996</v>
      </c>
      <c r="C11" s="22">
        <v>0.60299999999999998</v>
      </c>
      <c r="D11" s="22">
        <v>0.59499999999999997</v>
      </c>
      <c r="E11" s="117">
        <v>0.61499999999999999</v>
      </c>
      <c r="F11" s="77">
        <v>0.66700000000000004</v>
      </c>
      <c r="G11" s="78">
        <v>0.625</v>
      </c>
    </row>
    <row r="12" spans="1:7" ht="15.75" thickBot="1" x14ac:dyDescent="0.3">
      <c r="A12" s="6" t="s">
        <v>12</v>
      </c>
      <c r="B12" s="23"/>
      <c r="C12" s="23"/>
      <c r="D12" s="23"/>
      <c r="E12" s="23"/>
      <c r="F12" s="118">
        <v>0.65</v>
      </c>
      <c r="G12" s="63">
        <v>0.65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5" sqref="I5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24" t="s">
        <v>29</v>
      </c>
    </row>
    <row r="9" spans="1:7" ht="15.75" thickBot="1" x14ac:dyDescent="0.3">
      <c r="A9" s="24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30</v>
      </c>
      <c r="B11" s="17">
        <v>1601</v>
      </c>
      <c r="C11" s="17">
        <v>1634</v>
      </c>
      <c r="D11" s="17">
        <v>1624</v>
      </c>
      <c r="E11" s="113">
        <v>1821</v>
      </c>
      <c r="F11" s="74">
        <v>1776</v>
      </c>
      <c r="G11" s="75">
        <v>1705</v>
      </c>
    </row>
    <row r="12" spans="1:7" ht="15.75" thickBot="1" x14ac:dyDescent="0.3">
      <c r="A12" s="6" t="s">
        <v>31</v>
      </c>
      <c r="B12" s="16"/>
      <c r="C12" s="16"/>
      <c r="D12" s="16"/>
      <c r="E12" s="16"/>
      <c r="F12" s="114">
        <v>1400</v>
      </c>
      <c r="G12" s="76">
        <v>1400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2" sqref="I2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32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33</v>
      </c>
      <c r="B11" s="17">
        <v>22688</v>
      </c>
      <c r="C11" s="17">
        <v>22645</v>
      </c>
      <c r="D11" s="17">
        <v>23318</v>
      </c>
      <c r="E11" s="113">
        <v>23304</v>
      </c>
      <c r="F11" s="74">
        <v>23762</v>
      </c>
      <c r="G11" s="122">
        <v>23719</v>
      </c>
    </row>
    <row r="12" spans="1:7" ht="15.75" thickBot="1" x14ac:dyDescent="0.3">
      <c r="A12" s="6" t="s">
        <v>12</v>
      </c>
      <c r="B12" s="21"/>
      <c r="C12" s="25"/>
      <c r="D12" s="25"/>
      <c r="E12" s="25"/>
      <c r="F12" s="121">
        <v>23670</v>
      </c>
      <c r="G12" s="123">
        <v>23670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5" sqref="H5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34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35</v>
      </c>
      <c r="B11" s="124">
        <v>578.29999999999995</v>
      </c>
      <c r="C11" s="124">
        <v>578.29999999999995</v>
      </c>
      <c r="D11" s="124">
        <v>578.29999999999995</v>
      </c>
      <c r="E11" s="124">
        <v>548.70000000000005</v>
      </c>
      <c r="F11" s="125">
        <v>481.4</v>
      </c>
      <c r="G11" s="126">
        <v>462.8</v>
      </c>
    </row>
    <row r="12" spans="1:7" ht="15.75" thickBot="1" x14ac:dyDescent="0.3">
      <c r="A12" s="6" t="s">
        <v>12</v>
      </c>
      <c r="B12" s="119"/>
      <c r="C12" s="120"/>
      <c r="D12" s="120"/>
      <c r="E12" s="120"/>
      <c r="F12" s="114">
        <v>550</v>
      </c>
      <c r="G12" s="76">
        <v>550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/>
  </sheetViews>
  <sheetFormatPr defaultRowHeight="15" x14ac:dyDescent="0.25"/>
  <cols>
    <col min="1" max="1" width="56.42578125" customWidth="1"/>
    <col min="2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6" spans="1:7" x14ac:dyDescent="0.25">
      <c r="A6" s="12"/>
    </row>
    <row r="7" spans="1:7" x14ac:dyDescent="0.25">
      <c r="A7" s="12"/>
    </row>
    <row r="8" spans="1:7" x14ac:dyDescent="0.25">
      <c r="A8" s="1" t="s">
        <v>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99" t="s">
        <v>139</v>
      </c>
    </row>
    <row r="11" spans="1:7" x14ac:dyDescent="0.25">
      <c r="A11" s="4" t="s">
        <v>6</v>
      </c>
      <c r="B11" s="5">
        <v>1</v>
      </c>
      <c r="C11" s="5">
        <v>1</v>
      </c>
      <c r="D11" s="5">
        <v>1</v>
      </c>
      <c r="E11" s="5">
        <v>1</v>
      </c>
      <c r="F11" s="56">
        <v>1</v>
      </c>
      <c r="G11" s="73">
        <v>1</v>
      </c>
    </row>
    <row r="12" spans="1:7" x14ac:dyDescent="0.25">
      <c r="A12" s="4" t="s">
        <v>7</v>
      </c>
      <c r="B12" s="97">
        <v>3</v>
      </c>
      <c r="C12" s="97">
        <v>4</v>
      </c>
      <c r="D12" s="97">
        <v>6</v>
      </c>
      <c r="E12" s="97">
        <v>6.25</v>
      </c>
      <c r="F12" s="98">
        <v>6</v>
      </c>
      <c r="G12" s="100">
        <v>6</v>
      </c>
    </row>
    <row r="13" spans="1:7" ht="15.75" thickBot="1" x14ac:dyDescent="0.3">
      <c r="A13" s="6" t="s">
        <v>8</v>
      </c>
      <c r="B13" s="7"/>
      <c r="C13" s="8"/>
      <c r="D13" s="8"/>
      <c r="E13" s="8"/>
      <c r="F13" s="65">
        <v>18</v>
      </c>
      <c r="G13" s="89">
        <v>18</v>
      </c>
    </row>
    <row r="14" spans="1:7" ht="15.75" thickBot="1" x14ac:dyDescent="0.3"/>
    <row r="15" spans="1:7" ht="15.75" thickBot="1" x14ac:dyDescent="0.3">
      <c r="A15" s="95" t="s">
        <v>138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4" sqref="H4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36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0.316</v>
      </c>
      <c r="C11" s="9">
        <v>0.316</v>
      </c>
      <c r="D11" s="9">
        <v>0.316</v>
      </c>
      <c r="E11" s="9">
        <v>0.28000000000000003</v>
      </c>
      <c r="F11" s="59">
        <v>0.29499999999999998</v>
      </c>
      <c r="G11" s="60">
        <v>0.30399999999999999</v>
      </c>
    </row>
    <row r="12" spans="1:7" ht="15.75" thickBot="1" x14ac:dyDescent="0.3">
      <c r="A12" s="6" t="s">
        <v>12</v>
      </c>
      <c r="B12" s="21"/>
      <c r="C12" s="25"/>
      <c r="D12" s="25"/>
      <c r="E12" s="25"/>
      <c r="F12" s="57">
        <v>0.3</v>
      </c>
      <c r="G12" s="53">
        <v>0.3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I4" sqref="I4"/>
    </sheetView>
  </sheetViews>
  <sheetFormatPr defaultRowHeight="15" x14ac:dyDescent="0.25"/>
  <cols>
    <col min="1" max="1" width="40.5703125" customWidth="1"/>
    <col min="2" max="6" width="10.7109375" customWidth="1"/>
    <col min="7" max="7" width="10.7109375" bestFit="1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37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26">
        <v>0.38</v>
      </c>
      <c r="C11" s="26">
        <v>0.38</v>
      </c>
      <c r="D11" s="26">
        <v>0.38700000000000001</v>
      </c>
      <c r="E11" s="26">
        <v>0.35830000000000001</v>
      </c>
      <c r="F11" s="59">
        <v>0.315</v>
      </c>
      <c r="G11" s="60">
        <v>0.28499999999999998</v>
      </c>
    </row>
    <row r="12" spans="1:7" ht="15.75" thickBot="1" x14ac:dyDescent="0.3">
      <c r="A12" s="6" t="s">
        <v>12</v>
      </c>
      <c r="B12" s="21"/>
      <c r="C12" s="25"/>
      <c r="D12" s="25"/>
      <c r="E12" s="25"/>
      <c r="F12" s="57">
        <v>0.37</v>
      </c>
      <c r="G12" s="53">
        <v>0.37</v>
      </c>
    </row>
    <row r="14" spans="1:7" x14ac:dyDescent="0.25">
      <c r="A14" s="27" t="s">
        <v>156</v>
      </c>
    </row>
    <row r="15" spans="1:7" x14ac:dyDescent="0.25">
      <c r="A15" s="27" t="s">
        <v>155</v>
      </c>
    </row>
    <row r="16" spans="1:7" ht="15.75" thickBot="1" x14ac:dyDescent="0.3"/>
    <row r="17" spans="1:1" ht="15.75" thickBot="1" x14ac:dyDescent="0.3">
      <c r="A17" s="95" t="s">
        <v>138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7" sqref="H7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39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0.93799999999999994</v>
      </c>
      <c r="C11" s="9">
        <v>0.93799999999999994</v>
      </c>
      <c r="D11" s="9">
        <v>0.93799999999999994</v>
      </c>
      <c r="E11" s="9">
        <v>0.90300000000000002</v>
      </c>
      <c r="F11" s="59">
        <v>0.90600000000000003</v>
      </c>
      <c r="G11" s="60">
        <v>0.89600000000000002</v>
      </c>
    </row>
    <row r="12" spans="1:7" ht="15.75" thickBot="1" x14ac:dyDescent="0.3">
      <c r="A12" s="6" t="s">
        <v>12</v>
      </c>
      <c r="B12" s="21"/>
      <c r="C12" s="25"/>
      <c r="D12" s="25"/>
      <c r="E12" s="25"/>
      <c r="F12" s="57">
        <v>0.9</v>
      </c>
      <c r="G12" s="53">
        <v>0.9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A5" sqref="A5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40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22">
        <v>0.98</v>
      </c>
      <c r="C11" s="22">
        <v>0.98</v>
      </c>
      <c r="D11" s="22">
        <v>0.97899999999999998</v>
      </c>
      <c r="E11" s="22">
        <v>0.97799999999999998</v>
      </c>
      <c r="F11" s="61">
        <v>0.97699999999999998</v>
      </c>
      <c r="G11" s="62">
        <v>0.97599999999999998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8">
        <v>0.98</v>
      </c>
      <c r="G12" s="63">
        <v>0.98</v>
      </c>
    </row>
    <row r="14" spans="1:7" x14ac:dyDescent="0.25">
      <c r="A14" s="27" t="s">
        <v>156</v>
      </c>
    </row>
    <row r="15" spans="1:7" x14ac:dyDescent="0.25">
      <c r="A15" s="27" t="s">
        <v>155</v>
      </c>
    </row>
    <row r="16" spans="1:7" ht="15.75" thickBot="1" x14ac:dyDescent="0.3">
      <c r="A16" s="27"/>
    </row>
    <row r="17" spans="1:1" ht="15.75" thickBot="1" x14ac:dyDescent="0.3">
      <c r="A17" s="95" t="s">
        <v>138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3" sqref="H3"/>
    </sheetView>
  </sheetViews>
  <sheetFormatPr defaultRowHeight="15" x14ac:dyDescent="0.25"/>
  <cols>
    <col min="1" max="1" width="40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41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0.29399999999999998</v>
      </c>
      <c r="C11" s="9">
        <v>0.35399999999999998</v>
      </c>
      <c r="D11" s="9">
        <v>0.35799999999999998</v>
      </c>
      <c r="E11" s="9">
        <v>0.35799999999999998</v>
      </c>
      <c r="F11" s="59">
        <v>0.26100000000000001</v>
      </c>
      <c r="G11" s="60">
        <v>0.313</v>
      </c>
    </row>
    <row r="12" spans="1:7" ht="15.75" thickBot="1" x14ac:dyDescent="0.3">
      <c r="A12" s="6" t="s">
        <v>12</v>
      </c>
      <c r="B12" s="10"/>
      <c r="C12" s="8"/>
      <c r="D12" s="8"/>
      <c r="E12" s="8"/>
      <c r="F12" s="57">
        <v>0.4</v>
      </c>
      <c r="G12" s="53">
        <v>0.4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G5" sqref="G5"/>
    </sheetView>
  </sheetViews>
  <sheetFormatPr defaultRowHeight="15" x14ac:dyDescent="0.25"/>
  <cols>
    <col min="1" max="1" width="54.28515625" bestFit="1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s="12" customFormat="1" x14ac:dyDescent="0.25">
      <c r="A8" s="12" t="s">
        <v>45</v>
      </c>
    </row>
    <row r="9" spans="1:7" s="12" customFormat="1" ht="15.75" thickBot="1" x14ac:dyDescent="0.3"/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43</v>
      </c>
      <c r="B11" s="30">
        <v>0.36</v>
      </c>
      <c r="C11" s="30">
        <v>0.3</v>
      </c>
      <c r="D11" s="30">
        <v>0.39</v>
      </c>
      <c r="E11" s="30">
        <v>0.36</v>
      </c>
      <c r="F11" s="71">
        <v>0.23</v>
      </c>
      <c r="G11" s="73">
        <v>0.21</v>
      </c>
    </row>
    <row r="12" spans="1:7" x14ac:dyDescent="0.25">
      <c r="A12" s="33" t="s">
        <v>42</v>
      </c>
      <c r="B12" s="31"/>
      <c r="C12" s="28"/>
      <c r="D12" s="28"/>
      <c r="E12" s="28"/>
      <c r="F12" s="72">
        <v>0.3</v>
      </c>
      <c r="G12" s="52">
        <v>0.3</v>
      </c>
    </row>
    <row r="13" spans="1:7" x14ac:dyDescent="0.25">
      <c r="A13" s="4" t="s">
        <v>44</v>
      </c>
      <c r="B13" s="5">
        <v>0.63</v>
      </c>
      <c r="C13" s="5">
        <v>0.18</v>
      </c>
      <c r="D13" s="5">
        <v>0.41</v>
      </c>
      <c r="E13" s="5">
        <v>0.43</v>
      </c>
      <c r="F13" s="56">
        <v>0.33</v>
      </c>
      <c r="G13" s="58">
        <v>0.51</v>
      </c>
    </row>
    <row r="14" spans="1:7" ht="15.75" thickBot="1" x14ac:dyDescent="0.3">
      <c r="A14" s="6" t="s">
        <v>42</v>
      </c>
      <c r="B14" s="34"/>
      <c r="C14" s="11"/>
      <c r="D14" s="11"/>
      <c r="E14" s="11"/>
      <c r="F14" s="57">
        <v>0.35</v>
      </c>
      <c r="G14" s="53">
        <v>0.35</v>
      </c>
    </row>
    <row r="15" spans="1:7" ht="15.75" thickBot="1" x14ac:dyDescent="0.3"/>
    <row r="16" spans="1:7" ht="15.75" thickBot="1" x14ac:dyDescent="0.3">
      <c r="A16" s="96" t="s">
        <v>138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M2" sqref="M2"/>
    </sheetView>
  </sheetViews>
  <sheetFormatPr defaultRowHeight="15" x14ac:dyDescent="0.25"/>
  <cols>
    <col min="1" max="1" width="39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46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ht="15.75" thickBot="1" x14ac:dyDescent="0.3">
      <c r="A11" s="35" t="s">
        <v>14</v>
      </c>
      <c r="B11" s="147" t="s">
        <v>47</v>
      </c>
      <c r="C11" s="147"/>
      <c r="D11" s="147"/>
      <c r="E11" s="147"/>
      <c r="F11" s="127">
        <v>1</v>
      </c>
      <c r="G11" s="70">
        <v>1</v>
      </c>
    </row>
    <row r="14" spans="1:7" x14ac:dyDescent="0.25">
      <c r="A14" s="36" t="s">
        <v>48</v>
      </c>
    </row>
    <row r="15" spans="1:7" ht="15.75" thickBot="1" x14ac:dyDescent="0.3"/>
    <row r="16" spans="1:7" ht="15.75" thickBot="1" x14ac:dyDescent="0.3">
      <c r="A16" s="95" t="s">
        <v>138</v>
      </c>
    </row>
    <row r="22" spans="1:1" x14ac:dyDescent="0.25">
      <c r="A22" s="32"/>
    </row>
  </sheetData>
  <sheetProtection password="ADFB" sheet="1" objects="1" scenarios="1"/>
  <mergeCells count="1">
    <mergeCell ref="B11:E11"/>
  </mergeCells>
  <hyperlinks>
    <hyperlink ref="A16" location="Contents!A1" display="Contents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H3" sqref="H3"/>
    </sheetView>
  </sheetViews>
  <sheetFormatPr defaultRowHeight="15" x14ac:dyDescent="0.25"/>
  <cols>
    <col min="1" max="1" width="42.42578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49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ht="15" customHeight="1" x14ac:dyDescent="0.25">
      <c r="A11" s="4" t="s">
        <v>50</v>
      </c>
      <c r="B11" s="148" t="s">
        <v>52</v>
      </c>
      <c r="C11" s="148"/>
      <c r="D11" s="148"/>
      <c r="E11" s="148"/>
      <c r="F11" s="56">
        <v>0.53</v>
      </c>
      <c r="G11" s="58">
        <v>0.55000000000000004</v>
      </c>
    </row>
    <row r="12" spans="1:7" x14ac:dyDescent="0.25">
      <c r="A12" s="4" t="s">
        <v>51</v>
      </c>
      <c r="B12" s="148"/>
      <c r="C12" s="148"/>
      <c r="D12" s="148"/>
      <c r="E12" s="148"/>
      <c r="F12" s="56">
        <v>0.52</v>
      </c>
      <c r="G12" s="58">
        <v>0.49</v>
      </c>
    </row>
    <row r="13" spans="1:7" ht="15.75" thickBot="1" x14ac:dyDescent="0.3">
      <c r="A13" s="6" t="s">
        <v>12</v>
      </c>
      <c r="B13" s="149"/>
      <c r="C13" s="149"/>
      <c r="D13" s="149"/>
      <c r="E13" s="149"/>
      <c r="F13" s="57">
        <v>0.9</v>
      </c>
      <c r="G13" s="53">
        <v>0.9</v>
      </c>
    </row>
    <row r="14" spans="1:7" ht="15.75" thickBot="1" x14ac:dyDescent="0.3"/>
    <row r="15" spans="1:7" ht="15.75" thickBot="1" x14ac:dyDescent="0.3">
      <c r="A15" s="95" t="s">
        <v>138</v>
      </c>
    </row>
    <row r="22" spans="1:1" x14ac:dyDescent="0.25">
      <c r="A22" s="32"/>
    </row>
  </sheetData>
  <sheetProtection password="ADFB" sheet="1" objects="1" scenarios="1"/>
  <mergeCells count="1">
    <mergeCell ref="B11:E13"/>
  </mergeCells>
  <hyperlinks>
    <hyperlink ref="A15" location="Contents!A1" display="Content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B11" sqref="B11"/>
    </sheetView>
  </sheetViews>
  <sheetFormatPr defaultRowHeight="15" x14ac:dyDescent="0.25"/>
  <cols>
    <col min="1" max="1" width="46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53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85</v>
      </c>
      <c r="B11" s="37">
        <v>162</v>
      </c>
      <c r="C11" s="37">
        <v>328</v>
      </c>
      <c r="D11" s="37">
        <v>576</v>
      </c>
      <c r="E11" s="37">
        <v>815</v>
      </c>
      <c r="F11" s="68">
        <v>273</v>
      </c>
      <c r="G11" s="69">
        <v>536</v>
      </c>
    </row>
    <row r="12" spans="1:7" ht="15.75" thickBot="1" x14ac:dyDescent="0.3">
      <c r="A12" s="6" t="s">
        <v>12</v>
      </c>
      <c r="B12" s="21"/>
      <c r="C12" s="38"/>
      <c r="D12" s="38"/>
      <c r="E12" s="38"/>
      <c r="F12" s="65">
        <v>600</v>
      </c>
      <c r="G12" s="67">
        <v>600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F3" sqref="F3"/>
    </sheetView>
  </sheetViews>
  <sheetFormatPr defaultRowHeight="15" x14ac:dyDescent="0.25"/>
  <cols>
    <col min="1" max="1" width="40.5703125" customWidth="1"/>
    <col min="2" max="2" width="10.7109375" customWidth="1"/>
    <col min="3" max="4" width="17.85546875" customWidth="1"/>
    <col min="5" max="6" width="10.7109375" customWidth="1"/>
  </cols>
  <sheetData>
    <row r="2" spans="1:6" ht="26.25" x14ac:dyDescent="0.25">
      <c r="F2" s="13"/>
    </row>
    <row r="3" spans="1:6" ht="20.25" x14ac:dyDescent="0.25">
      <c r="F3" s="14"/>
    </row>
    <row r="5" spans="1:6" x14ac:dyDescent="0.25">
      <c r="A5" s="12" t="s">
        <v>140</v>
      </c>
    </row>
    <row r="8" spans="1:6" x14ac:dyDescent="0.25">
      <c r="A8" s="1" t="s">
        <v>54</v>
      </c>
    </row>
    <row r="9" spans="1:6" ht="15.75" thickBot="1" x14ac:dyDescent="0.3">
      <c r="A9" s="1"/>
    </row>
    <row r="10" spans="1:6" x14ac:dyDescent="0.25">
      <c r="A10" s="2"/>
      <c r="B10" s="3" t="s">
        <v>56</v>
      </c>
      <c r="C10" s="46" t="s">
        <v>5</v>
      </c>
      <c r="D10" s="47" t="s">
        <v>139</v>
      </c>
    </row>
    <row r="11" spans="1:6" x14ac:dyDescent="0.25">
      <c r="A11" s="4" t="s">
        <v>55</v>
      </c>
      <c r="B11" s="128">
        <v>172</v>
      </c>
      <c r="C11" s="64">
        <v>177.55</v>
      </c>
      <c r="D11" s="66">
        <v>177.55</v>
      </c>
    </row>
    <row r="12" spans="1:6" ht="15.75" thickBot="1" x14ac:dyDescent="0.3">
      <c r="A12" s="6" t="s">
        <v>12</v>
      </c>
      <c r="B12" s="38"/>
      <c r="C12" s="150" t="s">
        <v>57</v>
      </c>
      <c r="D12" s="151"/>
      <c r="E12" s="27" t="s">
        <v>38</v>
      </c>
    </row>
    <row r="14" spans="1:6" x14ac:dyDescent="0.25">
      <c r="A14" s="27" t="s">
        <v>58</v>
      </c>
    </row>
    <row r="15" spans="1:6" ht="15.75" thickBot="1" x14ac:dyDescent="0.3"/>
    <row r="16" spans="1:6" ht="15.75" thickBot="1" x14ac:dyDescent="0.3">
      <c r="A16" s="95" t="s">
        <v>138</v>
      </c>
    </row>
  </sheetData>
  <sheetProtection password="ADFB" sheet="1" objects="1" scenarios="1"/>
  <mergeCells count="1">
    <mergeCell ref="C12:D12"/>
  </mergeCells>
  <hyperlinks>
    <hyperlink ref="A16" location="Contents!A1" display="Contents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H3" sqref="H3"/>
    </sheetView>
  </sheetViews>
  <sheetFormatPr defaultRowHeight="15" x14ac:dyDescent="0.25"/>
  <cols>
    <col min="1" max="1" width="40.5703125" customWidth="1"/>
    <col min="2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10</v>
      </c>
      <c r="B11" s="9">
        <v>0.96299999999999997</v>
      </c>
      <c r="C11" s="9">
        <v>0.95799999999999996</v>
      </c>
      <c r="D11" s="9">
        <v>0.97099999999999997</v>
      </c>
      <c r="E11" s="9">
        <v>0.96099999999999997</v>
      </c>
      <c r="F11" s="59">
        <v>0.95299999999999996</v>
      </c>
      <c r="G11" s="102">
        <v>0.96</v>
      </c>
    </row>
    <row r="12" spans="1:7" x14ac:dyDescent="0.25">
      <c r="A12" s="4" t="s">
        <v>11</v>
      </c>
      <c r="B12" s="9">
        <v>0.96399999999999997</v>
      </c>
      <c r="C12" s="9">
        <v>0.97299999999999998</v>
      </c>
      <c r="D12" s="9">
        <v>0.95299999999999996</v>
      </c>
      <c r="E12" s="9">
        <v>0.98099999999999998</v>
      </c>
      <c r="F12" s="59">
        <v>0.97799999999999998</v>
      </c>
      <c r="G12" s="102">
        <v>0.97899999999999998</v>
      </c>
    </row>
    <row r="13" spans="1:7" ht="15.75" thickBot="1" x14ac:dyDescent="0.3">
      <c r="A13" s="6" t="s">
        <v>12</v>
      </c>
      <c r="B13" s="7"/>
      <c r="C13" s="8"/>
      <c r="D13" s="8"/>
      <c r="E13" s="8"/>
      <c r="F13" s="57">
        <v>0.95</v>
      </c>
      <c r="G13" s="103">
        <v>0.95</v>
      </c>
    </row>
    <row r="14" spans="1:7" ht="15.75" thickBot="1" x14ac:dyDescent="0.3"/>
    <row r="15" spans="1:7" ht="15.75" thickBot="1" x14ac:dyDescent="0.3">
      <c r="A15" s="95" t="s">
        <v>138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5" sqref="A5"/>
    </sheetView>
  </sheetViews>
  <sheetFormatPr defaultRowHeight="15" x14ac:dyDescent="0.25"/>
  <cols>
    <col min="1" max="1" width="69.7109375" customWidth="1"/>
    <col min="2" max="6" width="10.7109375" customWidth="1"/>
  </cols>
  <sheetData>
    <row r="2" spans="1:6" ht="26.25" x14ac:dyDescent="0.25">
      <c r="F2" s="13"/>
    </row>
    <row r="3" spans="1:6" ht="20.25" x14ac:dyDescent="0.25">
      <c r="F3" s="14"/>
    </row>
    <row r="5" spans="1:6" x14ac:dyDescent="0.25">
      <c r="A5" s="12" t="s">
        <v>140</v>
      </c>
    </row>
    <row r="8" spans="1:6" x14ac:dyDescent="0.25">
      <c r="A8" s="1" t="s">
        <v>59</v>
      </c>
    </row>
    <row r="9" spans="1:6" ht="15.75" thickBot="1" x14ac:dyDescent="0.3">
      <c r="A9" s="1"/>
    </row>
    <row r="10" spans="1:6" x14ac:dyDescent="0.25">
      <c r="A10" s="2"/>
      <c r="B10" s="3" t="s">
        <v>56</v>
      </c>
      <c r="C10" s="46" t="s">
        <v>5</v>
      </c>
      <c r="D10" s="47" t="s">
        <v>139</v>
      </c>
    </row>
    <row r="11" spans="1:6" x14ac:dyDescent="0.25">
      <c r="A11" s="4" t="s">
        <v>60</v>
      </c>
      <c r="B11" s="22">
        <v>0.79800000000000004</v>
      </c>
      <c r="C11" s="61">
        <v>0.79900000000000004</v>
      </c>
      <c r="D11" s="62">
        <v>0.79700000000000004</v>
      </c>
    </row>
    <row r="12" spans="1:6" ht="15.75" thickBot="1" x14ac:dyDescent="0.3">
      <c r="A12" s="6" t="s">
        <v>12</v>
      </c>
      <c r="B12" s="23"/>
      <c r="C12" s="118">
        <v>0.78</v>
      </c>
      <c r="D12" s="63">
        <v>0.78</v>
      </c>
    </row>
    <row r="13" spans="1:6" ht="15.75" thickBot="1" x14ac:dyDescent="0.3"/>
    <row r="14" spans="1:6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3" sqref="I3"/>
    </sheetView>
  </sheetViews>
  <sheetFormatPr defaultRowHeight="15" x14ac:dyDescent="0.25"/>
  <cols>
    <col min="1" max="1" width="45.5703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86</v>
      </c>
      <c r="B11" s="129">
        <v>1682</v>
      </c>
      <c r="C11" s="129">
        <v>3364</v>
      </c>
      <c r="D11" s="129">
        <v>5046</v>
      </c>
      <c r="E11" s="129">
        <v>6729</v>
      </c>
      <c r="F11" s="137">
        <v>1115.0999999999999</v>
      </c>
      <c r="G11" s="139">
        <v>2340.1</v>
      </c>
    </row>
    <row r="12" spans="1:7" ht="15.75" thickBot="1" x14ac:dyDescent="0.3">
      <c r="A12" s="6" t="s">
        <v>12</v>
      </c>
      <c r="B12" s="25"/>
      <c r="C12" s="25"/>
      <c r="D12" s="25"/>
      <c r="E12" s="25"/>
      <c r="F12" s="138">
        <v>6730</v>
      </c>
      <c r="G12" s="140">
        <v>6730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4" sqref="H4"/>
    </sheetView>
  </sheetViews>
  <sheetFormatPr defaultRowHeight="15" x14ac:dyDescent="0.25"/>
  <cols>
    <col min="1" max="1" width="39.710937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62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0.876</v>
      </c>
      <c r="C11" s="9">
        <v>0.872</v>
      </c>
      <c r="D11" s="9">
        <v>0.9</v>
      </c>
      <c r="E11" s="9">
        <v>0.79300000000000004</v>
      </c>
      <c r="F11" s="59">
        <v>0.97799999999999998</v>
      </c>
      <c r="G11" s="58">
        <v>1</v>
      </c>
    </row>
    <row r="12" spans="1:7" ht="15.75" thickBot="1" x14ac:dyDescent="0.3">
      <c r="A12" s="6" t="s">
        <v>12</v>
      </c>
      <c r="B12" s="7"/>
      <c r="C12" s="8"/>
      <c r="D12" s="8"/>
      <c r="E12" s="8"/>
      <c r="F12" s="57">
        <v>0.9</v>
      </c>
      <c r="G12" s="53">
        <v>0.9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L3" sqref="L3"/>
    </sheetView>
  </sheetViews>
  <sheetFormatPr defaultRowHeight="15" x14ac:dyDescent="0.25"/>
  <cols>
    <col min="1" max="1" width="39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63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0.90400000000000003</v>
      </c>
      <c r="C11" s="9">
        <v>0.91700000000000004</v>
      </c>
      <c r="D11" s="9">
        <v>0.94499999999999995</v>
      </c>
      <c r="E11" s="9">
        <v>0.90400000000000003</v>
      </c>
      <c r="F11" s="59">
        <v>0.93</v>
      </c>
      <c r="G11" s="60">
        <v>0.94299999999999995</v>
      </c>
    </row>
    <row r="12" spans="1:7" ht="15.75" thickBot="1" x14ac:dyDescent="0.3">
      <c r="A12" s="6" t="s">
        <v>12</v>
      </c>
      <c r="B12" s="7"/>
      <c r="C12" s="8"/>
      <c r="D12" s="8"/>
      <c r="E12" s="8"/>
      <c r="F12" s="57">
        <v>0.9</v>
      </c>
      <c r="G12" s="53">
        <v>0.9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3" sqref="H3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64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65</v>
      </c>
      <c r="B11" s="5">
        <v>0.93</v>
      </c>
      <c r="C11" s="5">
        <v>0.93</v>
      </c>
      <c r="D11" s="5">
        <v>0.93</v>
      </c>
      <c r="E11" s="5">
        <v>0.94</v>
      </c>
      <c r="F11" s="56">
        <v>0.96</v>
      </c>
      <c r="G11" s="58">
        <v>0.97</v>
      </c>
    </row>
    <row r="12" spans="1:7" ht="15.75" thickBot="1" x14ac:dyDescent="0.3">
      <c r="A12" s="6" t="s">
        <v>12</v>
      </c>
      <c r="B12" s="34"/>
      <c r="C12" s="11"/>
      <c r="D12" s="11"/>
      <c r="E12" s="11"/>
      <c r="F12" s="57">
        <v>0.98</v>
      </c>
      <c r="G12" s="53">
        <v>0.98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9" sqref="H9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65</v>
      </c>
      <c r="B11" s="5">
        <v>0.81</v>
      </c>
      <c r="C11" s="5">
        <v>0.8</v>
      </c>
      <c r="D11" s="5">
        <v>0.79</v>
      </c>
      <c r="E11" s="5">
        <v>0.83</v>
      </c>
      <c r="F11" s="56">
        <v>0.85</v>
      </c>
      <c r="G11" s="58">
        <v>0.74</v>
      </c>
    </row>
    <row r="12" spans="1:7" ht="15.75" thickBot="1" x14ac:dyDescent="0.3">
      <c r="A12" s="6" t="s">
        <v>12</v>
      </c>
      <c r="B12" s="34"/>
      <c r="C12" s="11"/>
      <c r="D12" s="11"/>
      <c r="E12" s="11"/>
      <c r="F12" s="57">
        <v>0.8</v>
      </c>
      <c r="G12" s="53">
        <v>0.8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5" sqref="I5"/>
    </sheetView>
  </sheetViews>
  <sheetFormatPr defaultRowHeight="15" x14ac:dyDescent="0.25"/>
  <cols>
    <col min="1" max="1" width="39.425781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67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65</v>
      </c>
      <c r="B11" s="5">
        <v>0.88</v>
      </c>
      <c r="C11" s="5">
        <v>0.87</v>
      </c>
      <c r="D11" s="5">
        <v>0.88</v>
      </c>
      <c r="E11" s="5">
        <v>0.69</v>
      </c>
      <c r="F11" s="56">
        <v>0.72</v>
      </c>
      <c r="G11" s="58">
        <v>0.65</v>
      </c>
    </row>
    <row r="12" spans="1:7" ht="15.75" thickBot="1" x14ac:dyDescent="0.3">
      <c r="A12" s="6" t="s">
        <v>12</v>
      </c>
      <c r="B12" s="34"/>
      <c r="C12" s="11"/>
      <c r="D12" s="11"/>
      <c r="E12" s="11"/>
      <c r="F12" s="57">
        <v>0.9</v>
      </c>
      <c r="G12" s="53">
        <v>0.9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2" sqref="H2"/>
    </sheetView>
  </sheetViews>
  <sheetFormatPr defaultRowHeight="15" x14ac:dyDescent="0.25"/>
  <cols>
    <col min="1" max="1" width="39.140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68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0.5</v>
      </c>
      <c r="C11" s="5">
        <v>1</v>
      </c>
      <c r="D11" s="9">
        <v>0.88600000000000001</v>
      </c>
      <c r="E11" s="9">
        <v>0.86399999999999999</v>
      </c>
      <c r="F11" s="59">
        <v>0.81799999999999995</v>
      </c>
      <c r="G11" s="60">
        <v>0.82599999999999996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0.95</v>
      </c>
      <c r="G12" s="53">
        <v>0.95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2" sqref="I2"/>
    </sheetView>
  </sheetViews>
  <sheetFormatPr defaultRowHeight="15" x14ac:dyDescent="0.25"/>
  <cols>
    <col min="1" max="1" width="39.140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69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5">
        <v>1</v>
      </c>
      <c r="C11" s="5">
        <v>1</v>
      </c>
      <c r="D11" s="5">
        <v>1</v>
      </c>
      <c r="E11" s="5">
        <v>1</v>
      </c>
      <c r="F11" s="56">
        <v>1</v>
      </c>
      <c r="G11" s="58">
        <v>1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1</v>
      </c>
      <c r="G12" s="53">
        <v>1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3" sqref="H3"/>
    </sheetView>
  </sheetViews>
  <sheetFormatPr defaultRowHeight="15" x14ac:dyDescent="0.25"/>
  <cols>
    <col min="1" max="1" width="39.140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70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5">
        <v>1</v>
      </c>
      <c r="C11" s="5">
        <v>1</v>
      </c>
      <c r="D11" s="5">
        <v>1</v>
      </c>
      <c r="E11" s="5">
        <v>1</v>
      </c>
      <c r="F11" s="56">
        <v>1</v>
      </c>
      <c r="G11" s="58">
        <v>1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1</v>
      </c>
      <c r="G12" s="53">
        <v>1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3" sqref="H3"/>
    </sheetView>
  </sheetViews>
  <sheetFormatPr defaultRowHeight="15" x14ac:dyDescent="0.25"/>
  <cols>
    <col min="1" max="1" width="40" customWidth="1"/>
    <col min="2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13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0.91200000000000003</v>
      </c>
      <c r="C11" s="9">
        <v>0.90100000000000002</v>
      </c>
      <c r="D11" s="9">
        <v>0.90400000000000003</v>
      </c>
      <c r="E11" s="9">
        <v>0.90600000000000003</v>
      </c>
      <c r="F11" s="59">
        <v>0.91100000000000003</v>
      </c>
      <c r="G11" s="60">
        <v>0.91100000000000003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0.9</v>
      </c>
      <c r="G12" s="53">
        <v>0.9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A5" sqref="A5"/>
    </sheetView>
  </sheetViews>
  <sheetFormatPr defaultRowHeight="15" x14ac:dyDescent="0.25"/>
  <cols>
    <col min="1" max="1" width="56.8554687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71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71</v>
      </c>
      <c r="B11" s="26">
        <v>6.5000000000000002E-2</v>
      </c>
      <c r="C11" s="26">
        <v>5.9499999999999997E-2</v>
      </c>
      <c r="D11" s="26">
        <v>6.8500000000000005E-2</v>
      </c>
      <c r="E11" s="26">
        <v>5.9799999999999999E-2</v>
      </c>
      <c r="F11" s="48">
        <v>5.4399999999999997E-2</v>
      </c>
      <c r="G11" s="51">
        <v>5.6099999999999997E-2</v>
      </c>
    </row>
    <row r="12" spans="1:7" x14ac:dyDescent="0.25">
      <c r="A12" s="4" t="s">
        <v>72</v>
      </c>
      <c r="B12" s="26">
        <v>5.28E-2</v>
      </c>
      <c r="C12" s="26">
        <v>4.8300000000000003E-2</v>
      </c>
      <c r="D12" s="26">
        <v>5.1200000000000002E-2</v>
      </c>
      <c r="E12" s="26">
        <v>5.0500000000000003E-2</v>
      </c>
      <c r="F12" s="48">
        <v>5.7500000000000002E-2</v>
      </c>
      <c r="G12" s="51">
        <v>4.8099999999999997E-2</v>
      </c>
    </row>
    <row r="13" spans="1:7" s="39" customFormat="1" x14ac:dyDescent="0.25">
      <c r="A13" s="33" t="s">
        <v>74</v>
      </c>
      <c r="B13" s="29"/>
      <c r="C13" s="29"/>
      <c r="D13" s="29"/>
      <c r="E13" s="29"/>
      <c r="F13" s="49">
        <v>0.04</v>
      </c>
      <c r="G13" s="54">
        <v>0.04</v>
      </c>
    </row>
    <row r="14" spans="1:7" x14ac:dyDescent="0.25">
      <c r="A14" s="4" t="s">
        <v>73</v>
      </c>
      <c r="B14" s="26">
        <v>7.1800000000000003E-2</v>
      </c>
      <c r="C14" s="26">
        <v>6.5699999999999995E-2</v>
      </c>
      <c r="D14" s="26">
        <v>7.8E-2</v>
      </c>
      <c r="E14" s="26">
        <v>6.4899999999999999E-2</v>
      </c>
      <c r="F14" s="48">
        <v>5.2699999999999997E-2</v>
      </c>
      <c r="G14" s="51">
        <v>6.0400000000000002E-2</v>
      </c>
    </row>
    <row r="15" spans="1:7" s="39" customFormat="1" ht="15.75" thickBot="1" x14ac:dyDescent="0.3">
      <c r="A15" s="6" t="s">
        <v>75</v>
      </c>
      <c r="B15" s="41"/>
      <c r="C15" s="41"/>
      <c r="D15" s="41"/>
      <c r="E15" s="41"/>
      <c r="F15" s="50">
        <v>3.49E-2</v>
      </c>
      <c r="G15" s="55">
        <v>3.49E-2</v>
      </c>
    </row>
    <row r="16" spans="1:7" ht="15.75" thickBot="1" x14ac:dyDescent="0.3"/>
    <row r="17" spans="1:1" ht="15.75" thickBot="1" x14ac:dyDescent="0.3">
      <c r="A17" s="96" t="s">
        <v>138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B8" sqref="B8"/>
    </sheetView>
  </sheetViews>
  <sheetFormatPr defaultRowHeight="15" x14ac:dyDescent="0.25"/>
  <cols>
    <col min="1" max="1" width="77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" t="s">
        <v>76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46" t="s">
        <v>4</v>
      </c>
      <c r="F10" s="47" t="s">
        <v>5</v>
      </c>
      <c r="G10" s="47" t="s">
        <v>139</v>
      </c>
    </row>
    <row r="11" spans="1:7" x14ac:dyDescent="0.25">
      <c r="A11" s="18" t="s">
        <v>76</v>
      </c>
      <c r="B11" s="26">
        <v>0.38500000000000001</v>
      </c>
      <c r="C11" s="26">
        <v>0.81699999999999995</v>
      </c>
      <c r="D11" s="26">
        <v>0.77600000000000002</v>
      </c>
      <c r="E11" s="48">
        <v>0.82299999999999995</v>
      </c>
      <c r="F11" s="51">
        <v>0.35699999999999998</v>
      </c>
      <c r="G11" s="51">
        <v>0.72699999999999998</v>
      </c>
    </row>
    <row r="12" spans="1:7" ht="30" x14ac:dyDescent="0.25">
      <c r="A12" s="42" t="s">
        <v>77</v>
      </c>
      <c r="B12" s="26">
        <v>0.26</v>
      </c>
      <c r="C12" s="26">
        <v>0.88</v>
      </c>
      <c r="D12" s="26">
        <v>0.84</v>
      </c>
      <c r="E12" s="48">
        <v>0.88900000000000001</v>
      </c>
      <c r="F12" s="51">
        <v>0.192</v>
      </c>
      <c r="G12" s="51">
        <v>0.77600000000000002</v>
      </c>
    </row>
    <row r="13" spans="1:7" s="39" customFormat="1" x14ac:dyDescent="0.25">
      <c r="A13" s="33" t="s">
        <v>75</v>
      </c>
      <c r="B13" s="29"/>
      <c r="C13" s="29"/>
      <c r="D13" s="29"/>
      <c r="E13" s="49"/>
      <c r="F13" s="52">
        <v>1</v>
      </c>
      <c r="G13" s="52">
        <v>1</v>
      </c>
    </row>
    <row r="14" spans="1:7" ht="30" x14ac:dyDescent="0.25">
      <c r="A14" s="43" t="s">
        <v>78</v>
      </c>
      <c r="B14" s="26">
        <v>0.61129999999999995</v>
      </c>
      <c r="C14" s="26">
        <v>0.68559999999999999</v>
      </c>
      <c r="D14" s="26">
        <v>0.64380000000000004</v>
      </c>
      <c r="E14" s="48">
        <v>0.68520000000000003</v>
      </c>
      <c r="F14" s="51">
        <v>0.65710000000000002</v>
      </c>
      <c r="G14" s="51">
        <v>0.6341</v>
      </c>
    </row>
    <row r="15" spans="1:7" s="39" customFormat="1" ht="15.75" thickBot="1" x14ac:dyDescent="0.3">
      <c r="A15" s="40" t="s">
        <v>74</v>
      </c>
      <c r="B15" s="41"/>
      <c r="C15" s="41"/>
      <c r="D15" s="41"/>
      <c r="E15" s="50"/>
      <c r="F15" s="53">
        <v>0.8</v>
      </c>
      <c r="G15" s="53">
        <v>0.8</v>
      </c>
    </row>
    <row r="16" spans="1:7" ht="15.75" thickBot="1" x14ac:dyDescent="0.3"/>
    <row r="17" spans="1:1" ht="15.75" thickBot="1" x14ac:dyDescent="0.3">
      <c r="A17" s="95" t="s">
        <v>138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5" sqref="A5"/>
    </sheetView>
  </sheetViews>
  <sheetFormatPr defaultRowHeight="15" x14ac:dyDescent="0.25"/>
  <cols>
    <col min="1" max="1" width="72.28515625" bestFit="1" customWidth="1"/>
    <col min="2" max="6" width="10.7109375" customWidth="1"/>
  </cols>
  <sheetData>
    <row r="2" spans="1:6" ht="26.25" x14ac:dyDescent="0.25">
      <c r="F2" s="13"/>
    </row>
    <row r="3" spans="1:6" ht="20.25" x14ac:dyDescent="0.25">
      <c r="F3" s="14"/>
    </row>
    <row r="5" spans="1:6" x14ac:dyDescent="0.25">
      <c r="A5" s="12" t="s">
        <v>140</v>
      </c>
    </row>
    <row r="8" spans="1:6" x14ac:dyDescent="0.25">
      <c r="A8" s="12" t="s">
        <v>79</v>
      </c>
    </row>
    <row r="9" spans="1:6" ht="15.75" thickBot="1" x14ac:dyDescent="0.3">
      <c r="A9" s="12"/>
    </row>
    <row r="10" spans="1:6" x14ac:dyDescent="0.25">
      <c r="A10" s="2"/>
      <c r="B10" s="3" t="s">
        <v>2</v>
      </c>
      <c r="C10" s="3" t="s">
        <v>3</v>
      </c>
      <c r="D10" s="3" t="s">
        <v>4</v>
      </c>
      <c r="E10" s="46" t="s">
        <v>5</v>
      </c>
      <c r="F10" s="47" t="s">
        <v>139</v>
      </c>
    </row>
    <row r="11" spans="1:6" x14ac:dyDescent="0.25">
      <c r="A11" s="4" t="s">
        <v>80</v>
      </c>
      <c r="B11" s="129">
        <v>19580.800000000003</v>
      </c>
      <c r="C11" s="129">
        <v>39641.1</v>
      </c>
      <c r="D11" s="134">
        <v>60506</v>
      </c>
      <c r="E11" s="130">
        <v>19085</v>
      </c>
      <c r="F11" s="135">
        <v>41019</v>
      </c>
    </row>
    <row r="12" spans="1:6" x14ac:dyDescent="0.25">
      <c r="A12" s="136" t="s">
        <v>81</v>
      </c>
      <c r="B12" s="129">
        <v>13260</v>
      </c>
      <c r="C12" s="129">
        <v>27943</v>
      </c>
      <c r="D12" s="134">
        <v>44583</v>
      </c>
      <c r="E12" s="130">
        <v>15519</v>
      </c>
      <c r="F12" s="135">
        <v>27516</v>
      </c>
    </row>
    <row r="13" spans="1:6" ht="15.75" thickBot="1" x14ac:dyDescent="0.3">
      <c r="A13" s="44" t="s">
        <v>82</v>
      </c>
      <c r="B13" s="131">
        <f>SUM(B11:B12)</f>
        <v>32840.800000000003</v>
      </c>
      <c r="C13" s="131">
        <f t="shared" ref="C13:E13" si="0">SUM(C11:C12)</f>
        <v>67584.100000000006</v>
      </c>
      <c r="D13" s="131">
        <f t="shared" si="0"/>
        <v>105089</v>
      </c>
      <c r="E13" s="132">
        <f t="shared" si="0"/>
        <v>34604</v>
      </c>
      <c r="F13" s="133">
        <f t="shared" ref="F13" si="1">SUM(F11:F12)</f>
        <v>68535</v>
      </c>
    </row>
    <row r="14" spans="1:6" ht="15.75" thickBot="1" x14ac:dyDescent="0.3"/>
    <row r="15" spans="1:6" ht="15.75" thickBot="1" x14ac:dyDescent="0.3">
      <c r="A15" s="95" t="s">
        <v>138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C6" sqref="C6"/>
    </sheetView>
  </sheetViews>
  <sheetFormatPr defaultRowHeight="15" x14ac:dyDescent="0.25"/>
  <cols>
    <col min="1" max="1" width="42" customWidth="1"/>
    <col min="2" max="5" width="10.7109375" customWidth="1"/>
    <col min="6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ht="16.5" customHeight="1" x14ac:dyDescent="0.25">
      <c r="A8" s="12" t="s">
        <v>87</v>
      </c>
    </row>
    <row r="9" spans="1:7" ht="16.5" customHeight="1" thickBot="1" x14ac:dyDescent="0.3">
      <c r="A9" s="12"/>
    </row>
    <row r="10" spans="1:7" x14ac:dyDescent="0.25">
      <c r="A10" s="2"/>
      <c r="B10" s="3" t="s">
        <v>2</v>
      </c>
      <c r="C10" s="3" t="s">
        <v>3</v>
      </c>
      <c r="D10" s="3" t="s">
        <v>4</v>
      </c>
      <c r="E10" s="3" t="s">
        <v>89</v>
      </c>
      <c r="F10" s="46" t="s">
        <v>5</v>
      </c>
      <c r="G10" s="47" t="s">
        <v>139</v>
      </c>
    </row>
    <row r="11" spans="1:7" x14ac:dyDescent="0.25">
      <c r="A11" s="4" t="s">
        <v>88</v>
      </c>
      <c r="B11" s="110">
        <v>-138.15</v>
      </c>
      <c r="C11" s="129">
        <v>70.8</v>
      </c>
      <c r="D11" s="134">
        <v>559.29999999999995</v>
      </c>
      <c r="E11" s="134">
        <v>492</v>
      </c>
      <c r="F11" s="87">
        <v>-358.7</v>
      </c>
      <c r="G11" s="88">
        <v>198.7</v>
      </c>
    </row>
    <row r="12" spans="1:7" ht="15.75" thickBot="1" x14ac:dyDescent="0.3">
      <c r="A12" s="35" t="s">
        <v>90</v>
      </c>
      <c r="B12" s="141">
        <v>-4.1999999999999997E-3</v>
      </c>
      <c r="C12" s="141">
        <v>2E-3</v>
      </c>
      <c r="D12" s="141">
        <v>1.47E-2</v>
      </c>
      <c r="E12" s="141">
        <v>4.7000000000000002E-3</v>
      </c>
      <c r="F12" s="142">
        <v>-1.0500000000000001E-2</v>
      </c>
      <c r="G12" s="143">
        <v>5.7999999999999996E-3</v>
      </c>
    </row>
    <row r="13" spans="1:7" ht="15.75" thickBot="1" x14ac:dyDescent="0.3"/>
    <row r="14" spans="1:7" ht="15.75" thickBot="1" x14ac:dyDescent="0.3">
      <c r="A14" s="95" t="s">
        <v>138</v>
      </c>
    </row>
    <row r="16" spans="1:7" x14ac:dyDescent="0.25">
      <c r="C16" s="45"/>
    </row>
    <row r="17" spans="3:3" x14ac:dyDescent="0.25">
      <c r="C17" s="45"/>
    </row>
    <row r="18" spans="3:3" x14ac:dyDescent="0.25">
      <c r="C18" s="45"/>
    </row>
    <row r="19" spans="3:3" x14ac:dyDescent="0.25">
      <c r="C19" s="45"/>
    </row>
    <row r="20" spans="3:3" x14ac:dyDescent="0.25">
      <c r="C20" s="45"/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K20" sqref="K20"/>
    </sheetView>
  </sheetViews>
  <sheetFormatPr defaultRowHeight="15" x14ac:dyDescent="0.25"/>
  <cols>
    <col min="1" max="1" width="57.42578125" customWidth="1"/>
    <col min="2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6" spans="1:7" x14ac:dyDescent="0.25">
      <c r="A6" s="12"/>
    </row>
    <row r="7" spans="1:7" x14ac:dyDescent="0.25">
      <c r="A7" s="12"/>
    </row>
    <row r="8" spans="1:7" x14ac:dyDescent="0.25">
      <c r="A8" s="1" t="s">
        <v>91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93</v>
      </c>
      <c r="B11" s="20">
        <v>4</v>
      </c>
      <c r="C11" s="20">
        <v>5</v>
      </c>
      <c r="D11" s="20">
        <v>3</v>
      </c>
      <c r="E11" s="20">
        <v>4</v>
      </c>
      <c r="F11" s="144">
        <v>0</v>
      </c>
      <c r="G11" s="146">
        <v>5</v>
      </c>
    </row>
    <row r="12" spans="1:7" x14ac:dyDescent="0.25">
      <c r="A12" s="4" t="s">
        <v>94</v>
      </c>
      <c r="B12" s="20">
        <v>11</v>
      </c>
      <c r="C12" s="20">
        <v>9</v>
      </c>
      <c r="D12" s="20">
        <v>12</v>
      </c>
      <c r="E12" s="20">
        <v>9</v>
      </c>
      <c r="F12" s="144">
        <v>5</v>
      </c>
      <c r="G12" s="146">
        <v>6</v>
      </c>
    </row>
    <row r="13" spans="1:7" x14ac:dyDescent="0.25">
      <c r="A13" s="4" t="s">
        <v>92</v>
      </c>
      <c r="B13" s="5">
        <v>0.79</v>
      </c>
      <c r="C13" s="5">
        <v>0.93</v>
      </c>
      <c r="D13" s="5">
        <v>0.73</v>
      </c>
      <c r="E13" s="5">
        <v>0.87</v>
      </c>
      <c r="F13" s="56">
        <v>0.8</v>
      </c>
      <c r="G13" s="58">
        <v>0.73</v>
      </c>
    </row>
    <row r="14" spans="1:7" ht="15.75" thickBot="1" x14ac:dyDescent="0.3">
      <c r="A14" s="6" t="s">
        <v>12</v>
      </c>
      <c r="B14" s="7"/>
      <c r="C14" s="8"/>
      <c r="D14" s="8"/>
      <c r="E14" s="8"/>
      <c r="F14" s="145">
        <v>0.7</v>
      </c>
      <c r="G14" s="90">
        <v>0.7</v>
      </c>
    </row>
    <row r="15" spans="1:7" ht="15.75" thickBot="1" x14ac:dyDescent="0.3"/>
    <row r="16" spans="1:7" ht="15.75" thickBot="1" x14ac:dyDescent="0.3">
      <c r="A16" s="95" t="s">
        <v>138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2" sqref="J2"/>
    </sheetView>
  </sheetViews>
  <sheetFormatPr defaultRowHeight="15" x14ac:dyDescent="0.25"/>
  <cols>
    <col min="1" max="1" width="41.5703125" customWidth="1"/>
    <col min="2" max="6" width="10.7109375" bestFit="1" customWidth="1"/>
    <col min="7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7" spans="1:7" ht="15" customHeight="1" x14ac:dyDescent="0.25"/>
    <row r="8" spans="1:7" s="12" customFormat="1" ht="15" customHeight="1" x14ac:dyDescent="0.25">
      <c r="A8" s="12" t="s">
        <v>15</v>
      </c>
    </row>
    <row r="9" spans="1:7" s="12" customFormat="1" ht="15.75" thickBot="1" x14ac:dyDescent="0.3"/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5">
        <v>0.33</v>
      </c>
      <c r="C11" s="5">
        <v>1</v>
      </c>
      <c r="D11" s="5">
        <v>0.67</v>
      </c>
      <c r="E11" s="5">
        <v>1</v>
      </c>
      <c r="F11" s="56">
        <v>1</v>
      </c>
      <c r="G11" s="58">
        <v>0.67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0.73</v>
      </c>
      <c r="G12" s="53">
        <v>0.73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3" sqref="J3"/>
    </sheetView>
  </sheetViews>
  <sheetFormatPr defaultRowHeight="15" x14ac:dyDescent="0.25"/>
  <cols>
    <col min="1" max="1" width="40.2851562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s="12" customFormat="1" ht="24" customHeight="1" x14ac:dyDescent="0.25">
      <c r="A8" s="12" t="s">
        <v>16</v>
      </c>
    </row>
    <row r="9" spans="1:7" s="12" customFormat="1" ht="15.75" thickBot="1" x14ac:dyDescent="0.3"/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14</v>
      </c>
      <c r="B11" s="9">
        <v>0.93300000000000005</v>
      </c>
      <c r="C11" s="9">
        <v>0.93300000000000005</v>
      </c>
      <c r="D11" s="9">
        <v>0.93300000000000005</v>
      </c>
      <c r="E11" s="9">
        <v>0.93300000000000005</v>
      </c>
      <c r="F11" s="59">
        <v>0.999</v>
      </c>
      <c r="G11" s="58">
        <v>1</v>
      </c>
    </row>
    <row r="12" spans="1:7" ht="15.75" thickBot="1" x14ac:dyDescent="0.3">
      <c r="A12" s="6" t="s">
        <v>12</v>
      </c>
      <c r="B12" s="10"/>
      <c r="C12" s="11"/>
      <c r="D12" s="11"/>
      <c r="E12" s="11"/>
      <c r="F12" s="57">
        <v>1</v>
      </c>
      <c r="G12" s="53">
        <v>1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I6" sqref="I6"/>
    </sheetView>
  </sheetViews>
  <sheetFormatPr defaultRowHeight="15" x14ac:dyDescent="0.25"/>
  <cols>
    <col min="1" max="1" width="40.140625" bestFit="1" customWidth="1"/>
    <col min="2" max="6" width="10.7109375" customWidth="1"/>
    <col min="7" max="7" width="10.855468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s="12" customFormat="1" ht="24" customHeight="1" x14ac:dyDescent="0.25">
      <c r="A8" s="1" t="s">
        <v>143</v>
      </c>
    </row>
    <row r="9" spans="1:7" ht="15.75" thickBot="1" x14ac:dyDescent="0.3">
      <c r="A9" s="1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101" t="s">
        <v>139</v>
      </c>
    </row>
    <row r="11" spans="1:7" x14ac:dyDescent="0.25">
      <c r="A11" s="4" t="s">
        <v>17</v>
      </c>
      <c r="B11" s="15">
        <v>0</v>
      </c>
      <c r="C11" s="15">
        <v>0</v>
      </c>
      <c r="D11" s="15">
        <v>0</v>
      </c>
      <c r="E11" s="110">
        <v>3</v>
      </c>
      <c r="F11" s="110">
        <v>0</v>
      </c>
      <c r="G11" s="111"/>
    </row>
    <row r="12" spans="1:7" s="12" customFormat="1" ht="15.75" thickBot="1" x14ac:dyDescent="0.3">
      <c r="A12" s="6" t="s">
        <v>12</v>
      </c>
      <c r="B12" s="16"/>
      <c r="C12" s="16"/>
      <c r="D12" s="16"/>
      <c r="E12" s="16"/>
      <c r="F12" s="16">
        <v>0</v>
      </c>
      <c r="G12" s="112"/>
    </row>
    <row r="13" spans="1:7" s="12" customFormat="1" x14ac:dyDescent="0.25">
      <c r="A13" s="104"/>
      <c r="B13" s="105"/>
      <c r="C13" s="105"/>
      <c r="D13" s="105"/>
      <c r="E13" s="105"/>
      <c r="F13" s="105"/>
    </row>
    <row r="14" spans="1:7" s="12" customFormat="1" x14ac:dyDescent="0.25">
      <c r="A14" s="1" t="s">
        <v>142</v>
      </c>
      <c r="B14" s="105"/>
      <c r="C14" s="105"/>
      <c r="D14" s="105"/>
      <c r="E14" s="105"/>
      <c r="F14" s="105"/>
    </row>
    <row r="15" spans="1:7" s="12" customFormat="1" ht="15.75" thickBot="1" x14ac:dyDescent="0.3">
      <c r="A15" s="104"/>
      <c r="B15" s="105"/>
      <c r="C15" s="105"/>
      <c r="D15" s="105"/>
      <c r="E15" s="105"/>
      <c r="F15" s="105"/>
    </row>
    <row r="16" spans="1:7" s="12" customFormat="1" x14ac:dyDescent="0.25">
      <c r="A16" s="2"/>
      <c r="B16" s="3" t="s">
        <v>1</v>
      </c>
      <c r="C16" s="3" t="s">
        <v>2</v>
      </c>
      <c r="D16" s="3" t="s">
        <v>3</v>
      </c>
      <c r="E16" s="3" t="s">
        <v>4</v>
      </c>
      <c r="F16" s="46" t="s">
        <v>5</v>
      </c>
      <c r="G16" s="47" t="s">
        <v>139</v>
      </c>
    </row>
    <row r="17" spans="1:7" s="12" customFormat="1" x14ac:dyDescent="0.25">
      <c r="A17" s="4" t="s">
        <v>17</v>
      </c>
      <c r="B17" s="106"/>
      <c r="C17" s="106"/>
      <c r="D17" s="106"/>
      <c r="E17" s="106"/>
      <c r="F17" s="107"/>
      <c r="G17" s="88">
        <v>5</v>
      </c>
    </row>
    <row r="18" spans="1:7" s="12" customFormat="1" ht="15.75" thickBot="1" x14ac:dyDescent="0.3">
      <c r="A18" s="6" t="s">
        <v>12</v>
      </c>
      <c r="B18" s="108"/>
      <c r="C18" s="108"/>
      <c r="D18" s="108"/>
      <c r="E18" s="108"/>
      <c r="F18" s="109"/>
      <c r="G18" s="89">
        <v>0</v>
      </c>
    </row>
    <row r="19" spans="1:7" ht="15.75" thickBot="1" x14ac:dyDescent="0.3"/>
    <row r="20" spans="1:7" ht="15.75" thickBot="1" x14ac:dyDescent="0.3">
      <c r="A20" s="95" t="s">
        <v>138</v>
      </c>
    </row>
  </sheetData>
  <sheetProtection password="ADFB" sheet="1" objects="1" scenarios="1"/>
  <hyperlinks>
    <hyperlink ref="A20" location="Contents!A1" display="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6" sqref="I6"/>
    </sheetView>
  </sheetViews>
  <sheetFormatPr defaultRowHeight="15" x14ac:dyDescent="0.25"/>
  <cols>
    <col min="1" max="1" width="56.8554687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18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83</v>
      </c>
      <c r="B11" s="15">
        <v>910</v>
      </c>
      <c r="C11" s="17">
        <v>1572</v>
      </c>
      <c r="D11" s="17">
        <v>2279</v>
      </c>
      <c r="E11" s="113">
        <v>3345</v>
      </c>
      <c r="F11" s="74">
        <v>1095</v>
      </c>
      <c r="G11" s="75">
        <v>1469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>
        <v>3210</v>
      </c>
      <c r="G12" s="76">
        <v>3210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H2" sqref="H2"/>
    </sheetView>
  </sheetViews>
  <sheetFormatPr defaultRowHeight="15" x14ac:dyDescent="0.25"/>
  <cols>
    <col min="1" max="1" width="56.85546875" customWidth="1"/>
    <col min="2" max="7" width="10.7109375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140</v>
      </c>
    </row>
    <row r="8" spans="1:7" x14ac:dyDescent="0.25">
      <c r="A8" s="12" t="s">
        <v>19</v>
      </c>
    </row>
    <row r="9" spans="1:7" ht="15.75" thickBot="1" x14ac:dyDescent="0.3">
      <c r="A9" s="12"/>
    </row>
    <row r="10" spans="1:7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46" t="s">
        <v>5</v>
      </c>
      <c r="G10" s="47" t="s">
        <v>139</v>
      </c>
    </row>
    <row r="11" spans="1:7" x14ac:dyDescent="0.25">
      <c r="A11" s="4" t="s">
        <v>83</v>
      </c>
      <c r="B11" s="15">
        <v>328</v>
      </c>
      <c r="C11" s="17">
        <v>667</v>
      </c>
      <c r="D11" s="17">
        <v>1148</v>
      </c>
      <c r="E11" s="113">
        <v>1617</v>
      </c>
      <c r="F11" s="74">
        <v>516</v>
      </c>
      <c r="G11" s="75">
        <v>573</v>
      </c>
    </row>
    <row r="12" spans="1:7" ht="15.75" thickBot="1" x14ac:dyDescent="0.3">
      <c r="A12" s="6" t="s">
        <v>12</v>
      </c>
      <c r="B12" s="16"/>
      <c r="C12" s="16"/>
      <c r="D12" s="16"/>
      <c r="E12" s="16"/>
      <c r="F12" s="114">
        <v>466</v>
      </c>
      <c r="G12" s="76">
        <v>466</v>
      </c>
    </row>
    <row r="13" spans="1:7" ht="15.75" thickBot="1" x14ac:dyDescent="0.3"/>
    <row r="14" spans="1:7" ht="15.75" thickBot="1" x14ac:dyDescent="0.3">
      <c r="A14" s="95" t="s">
        <v>138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Contents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Slaven</dc:creator>
  <cp:lastModifiedBy>Lyn Slaven</cp:lastModifiedBy>
  <dcterms:created xsi:type="dcterms:W3CDTF">2016-11-23T10:01:26Z</dcterms:created>
  <dcterms:modified xsi:type="dcterms:W3CDTF">2017-03-22T09:42:42Z</dcterms:modified>
</cp:coreProperties>
</file>