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7170" tabRatio="910"/>
  </bookViews>
  <sheets>
    <sheet name="Contents" sheetId="44" r:id="rId1"/>
    <sheet name="Tab1" sheetId="1" r:id="rId2"/>
    <sheet name="Tab2" sheetId="2" r:id="rId3"/>
    <sheet name="Tab3" sheetId="3" r:id="rId4"/>
    <sheet name="Tab4" sheetId="4" r:id="rId5"/>
    <sheet name="Tab5" sheetId="5" r:id="rId6"/>
    <sheet name="Tab6" sheetId="6" r:id="rId7"/>
    <sheet name="Tab7" sheetId="7" r:id="rId8"/>
    <sheet name="Tab8" sheetId="8" r:id="rId9"/>
    <sheet name="Tab9" sheetId="9" r:id="rId10"/>
    <sheet name="Tab10" sheetId="10" r:id="rId11"/>
    <sheet name="Tab11" sheetId="11" r:id="rId12"/>
    <sheet name="Tab12" sheetId="12" r:id="rId13"/>
    <sheet name="Tab13" sheetId="13" r:id="rId14"/>
    <sheet name="Tab14" sheetId="14" r:id="rId15"/>
    <sheet name="Tab15" sheetId="15" r:id="rId16"/>
    <sheet name="Tab16" sheetId="16" r:id="rId17"/>
    <sheet name="Tab17" sheetId="17" r:id="rId18"/>
    <sheet name="Tab18" sheetId="18" r:id="rId19"/>
    <sheet name="Tab19" sheetId="19" r:id="rId20"/>
    <sheet name="Tab20" sheetId="20" r:id="rId21"/>
    <sheet name="Tab21" sheetId="21" r:id="rId22"/>
    <sheet name="Tab22" sheetId="22" r:id="rId23"/>
    <sheet name="Tab23" sheetId="23" r:id="rId24"/>
    <sheet name="Tab24" sheetId="24" r:id="rId25"/>
    <sheet name="Tab25" sheetId="25" r:id="rId26"/>
    <sheet name="Tab26" sheetId="26" r:id="rId27"/>
    <sheet name="Tab27" sheetId="27" r:id="rId28"/>
    <sheet name="Tab28" sheetId="28" r:id="rId29"/>
    <sheet name="Tab29" sheetId="29" r:id="rId30"/>
    <sheet name="Tab30" sheetId="30" r:id="rId31"/>
    <sheet name="Tab31" sheetId="31" r:id="rId32"/>
    <sheet name="Tab32" sheetId="32" r:id="rId33"/>
    <sheet name="Tab33" sheetId="33" r:id="rId34"/>
    <sheet name="Tab34" sheetId="34" r:id="rId35"/>
    <sheet name="Tab35" sheetId="35" r:id="rId36"/>
    <sheet name="Tab36" sheetId="36" r:id="rId37"/>
    <sheet name="Tab37" sheetId="37" r:id="rId38"/>
    <sheet name="Tab38" sheetId="38" r:id="rId39"/>
    <sheet name="Tab39" sheetId="39" r:id="rId40"/>
    <sheet name="Tab40" sheetId="40" r:id="rId41"/>
    <sheet name="Tab41" sheetId="41" r:id="rId42"/>
    <sheet name="Tab42" sheetId="42" r:id="rId43"/>
    <sheet name="Tab43" sheetId="43" r:id="rId44"/>
  </sheets>
  <calcPr calcId="145621"/>
</workbook>
</file>

<file path=xl/calcChain.xml><?xml version="1.0" encoding="utf-8"?>
<calcChain xmlns="http://schemas.openxmlformats.org/spreadsheetml/2006/main">
  <c r="C13" i="41" l="1"/>
  <c r="D13" i="41"/>
  <c r="E13" i="41"/>
  <c r="B13" i="41"/>
</calcChain>
</file>

<file path=xl/sharedStrings.xml><?xml version="1.0" encoding="utf-8"?>
<sst xmlns="http://schemas.openxmlformats.org/spreadsheetml/2006/main" count="534" uniqueCount="145">
  <si>
    <t>Child and Adolescent Mental Health Service (CAMHS) Referral to Treatment</t>
  </si>
  <si>
    <t>Q1 2015/16</t>
  </si>
  <si>
    <t>Q2 2015/16</t>
  </si>
  <si>
    <t>Q3 2015/16</t>
  </si>
  <si>
    <t>Q4 2015/16</t>
  </si>
  <si>
    <t>Q1 2016/17</t>
  </si>
  <si>
    <t>Percentage within 18 weeks</t>
  </si>
  <si>
    <t>Average number of weeks</t>
  </si>
  <si>
    <t>Target number of weeks to be achieved by end of March 2017</t>
  </si>
  <si>
    <t>Percentage of Measles, Mumps &amp; Rubella (MMR) immunisations at 24 months and 5 years</t>
  </si>
  <si>
    <t>Percentage of immunisations at 24 months</t>
  </si>
  <si>
    <t>Percentage of immunisations at 5 years</t>
  </si>
  <si>
    <t>Target to be achieved by end of March 2017</t>
  </si>
  <si>
    <t xml:space="preserve">Percentage of children being looked after in the community </t>
  </si>
  <si>
    <t>Percentage</t>
  </si>
  <si>
    <t>Percentage of 16 or 17 year olds in positive destinations (further/higher education, training, employment) at point of leaving care</t>
  </si>
  <si>
    <t>Updated November 2016</t>
  </si>
  <si>
    <t>Percentage of all children aged 0-18 years with an identified "named person" as defined within the Children's and Young People's Act 2014</t>
  </si>
  <si>
    <t>Number of delayed discharges more than 14 days (non-complex cases)</t>
  </si>
  <si>
    <t>Number of delayed discharges</t>
  </si>
  <si>
    <t>Number of acute bed days lost to delayed discharges including Adults with Incapacity (AWI)</t>
  </si>
  <si>
    <t>Number of acute bed days lost to delayed discharges for Adults with Incapacity (AWI)</t>
  </si>
  <si>
    <t>Emergency admissions aged 65+ as a rate per 1,000 population</t>
  </si>
  <si>
    <t>Unplanned acute bed days (aged 65+) as a rate per 1,000 population</t>
  </si>
  <si>
    <t>Rates of attendance per month at Accident and Emergency (A&amp;E) per 100,000 population - Rolling Year</t>
  </si>
  <si>
    <t>Number of non-elective inpatient episodes/spells - Rolling Year</t>
  </si>
  <si>
    <t>Rate per 100,000 population - Rolling Year</t>
  </si>
  <si>
    <t>Number of episodes - Rolling Year</t>
  </si>
  <si>
    <t>Percentage of total deaths which occur in hopital</t>
  </si>
  <si>
    <t>Percentage of deaths aged 65+</t>
  </si>
  <si>
    <t>Percentage of deaths aged 75+</t>
  </si>
  <si>
    <t>Number of people 65+ receiving a reablement intervention</t>
  </si>
  <si>
    <t>Percentage of adults with assessed care at home needs and a reablement package who have reached their agreed personal outcomes</t>
  </si>
  <si>
    <t>Number of people in anticipatory care programmes</t>
  </si>
  <si>
    <t>Number of people</t>
  </si>
  <si>
    <t>Target to be sustained by end of March 2017</t>
  </si>
  <si>
    <t>Number of people aged 75+ receiving Telecare - Crude rate per 100,000 population</t>
  </si>
  <si>
    <t>Crude rate per 100,000 population</t>
  </si>
  <si>
    <t>Total number of homecare hours provided as a rate per 1,000 population aged 65+</t>
  </si>
  <si>
    <t>Rate per 1,000 population aged 65+</t>
  </si>
  <si>
    <t>Percentage of people aged 65 and over who receive 20 or more interventions per week</t>
  </si>
  <si>
    <t>Percentage of people aged 65 or over with intensive needs receiving care at home (10+ hrs)</t>
  </si>
  <si>
    <t>*</t>
  </si>
  <si>
    <t>* Provisional pending publication by the Local Government Benchmarking Framework</t>
  </si>
  <si>
    <t>Percentage of home care clients aged 65+ receiving personal care</t>
  </si>
  <si>
    <t>Percentage of people with complex needs living at home or in a homely setting (65+)</t>
  </si>
  <si>
    <t>Percentage of people admitted twice or more who have not had an assessment (65+)</t>
  </si>
  <si>
    <t>Target to be achieved by end of March 2017 - cancer deaths</t>
  </si>
  <si>
    <t>Percentage of people dying in hospital: cancer deaths</t>
  </si>
  <si>
    <t>Percentage of people dying in hospital: non-cancer deaths</t>
  </si>
  <si>
    <t>Percentage of people on the Palliative Care Register dying in hospital: cancer and non-cancer deaths</t>
  </si>
  <si>
    <t>Percentage of people newly diagnosed with dementia who have been offered post-diagnostic support</t>
  </si>
  <si>
    <t>This is a new PI from April 2016</t>
  </si>
  <si>
    <t>Percentage of people newly diagnosed with dementia who received a minimum of a year's worth of post-diagnostic support to be achieved by end of March 2017 - 100%</t>
  </si>
  <si>
    <t>Percentage of people seen within 4 weeks for musculoskeletal physiotherapy (MSK) services</t>
  </si>
  <si>
    <t>Percentage for West Dunbartonshire HSCP</t>
  </si>
  <si>
    <t>Percentage for NHS Greater Glasgow and Clyde</t>
  </si>
  <si>
    <t>This is a new PI from April 2016. Previous target was 90% seen within 9 weeks</t>
  </si>
  <si>
    <t>Number of people receiving Homecare Pharmacy Team support</t>
  </si>
  <si>
    <t>Prescribing cost per weighted patient (£Annualised)</t>
  </si>
  <si>
    <t>Cost (£Annualised)</t>
  </si>
  <si>
    <t>2015/16</t>
  </si>
  <si>
    <t>NHS Greater Glasgow &amp; Clyde Average</t>
  </si>
  <si>
    <t>* As calculated at the end of March 2017.</t>
  </si>
  <si>
    <t>Compliance with Formulary Preferred List</t>
  </si>
  <si>
    <t>Percentage Compliance</t>
  </si>
  <si>
    <t>Number of respite weeks provided to all client groups</t>
  </si>
  <si>
    <t>Percentage of carers who feel supported to continue in their caring role</t>
  </si>
  <si>
    <t>Percentage of people waiting no longer than 3 weeks from referral received to appropriate drug or alcohol treatment that supports their recovery</t>
  </si>
  <si>
    <t>Percentage of Criminal Justice Social Work Reports submitted to court by noon on the day prior to calling</t>
  </si>
  <si>
    <t xml:space="preserve">Percentage </t>
  </si>
  <si>
    <t>Percentage of Community Payback Orders attending an induction session within 5 working days of sentence</t>
  </si>
  <si>
    <t>Percentage of unpaid work and other activity requirements commenced within 7 working days of sentence</t>
  </si>
  <si>
    <t xml:space="preserve">Percentage of Child Protection investigations to case conference within 21 days </t>
  </si>
  <si>
    <t>Percentage of children on the Child Protection Register who have a completed and current risk assessment</t>
  </si>
  <si>
    <t>Percentage of Adult Support and Protection clients who have current risk assessments and care plan</t>
  </si>
  <si>
    <t>Percentage of HSCP Staff Absence</t>
  </si>
  <si>
    <t>Percentage of HSCP Staff Absence - NHS Employees</t>
  </si>
  <si>
    <t>Percentage of HSCP Staff Absence - WDC Employees</t>
  </si>
  <si>
    <t>Target for NHS Employees to be achieved by end of March 2017</t>
  </si>
  <si>
    <t>Target for WDC Employees to be achieved by end of March 2017</t>
  </si>
  <si>
    <t>Percentage of HSCP staff with a professional development plan in place</t>
  </si>
  <si>
    <t>Percentage of HSCP WDC staff who have a new or updated annual Personal Development Plan in place</t>
  </si>
  <si>
    <t>Percentage of HSCP NHS staff who have an annual e-Knowledge and Skills Framework review/Personal Development Plan in place</t>
  </si>
  <si>
    <t>Health and Social Care Expenditure £000's from formation of HSCP 1st July 2015</t>
  </si>
  <si>
    <t>Health Expenditure £000's (Cumulative over financial year)</t>
  </si>
  <si>
    <t>Social Care Expenditure £000's (Cumulative over financial year)</t>
  </si>
  <si>
    <t>Total Health and Social Care Expenditure £000's (Cumulative over financial year)</t>
  </si>
  <si>
    <t>Number of acute bed days lost (Cumulative over financial year)</t>
  </si>
  <si>
    <t>Rate per 1,000 population (Cumulative over financial year)</t>
  </si>
  <si>
    <t>Number of people (Cumulative over financial year)</t>
  </si>
  <si>
    <t>Number of weeks (Cumulative over financial year)</t>
  </si>
  <si>
    <t>Budget v Net Expenditure Variance</t>
  </si>
  <si>
    <t>Budget v Net Expenditure Variance £000's</t>
  </si>
  <si>
    <t>Year End</t>
  </si>
  <si>
    <t>Percentage Budget v Net Expenditure Variance</t>
  </si>
  <si>
    <t>Percentage of HSCP complaints responded to within agreed timescales</t>
  </si>
  <si>
    <t>Percentage within agreed timescales</t>
  </si>
  <si>
    <t>Number of HSCP complaints dealt with under NHS policy</t>
  </si>
  <si>
    <t>Number of HSCP complaints dealt with under Social Work policy</t>
  </si>
  <si>
    <t>Tab1</t>
  </si>
  <si>
    <t>Tab2</t>
  </si>
  <si>
    <t>Tab3</t>
  </si>
  <si>
    <t>Tab4</t>
  </si>
  <si>
    <t>Tab5</t>
  </si>
  <si>
    <t>Tab6</t>
  </si>
  <si>
    <t>Tab7</t>
  </si>
  <si>
    <t>Tab8</t>
  </si>
  <si>
    <t>Tab9</t>
  </si>
  <si>
    <t>Tab10</t>
  </si>
  <si>
    <t>Tab11</t>
  </si>
  <si>
    <t>Tab12</t>
  </si>
  <si>
    <t>Tab13</t>
  </si>
  <si>
    <t>Tab14</t>
  </si>
  <si>
    <t>Tab15</t>
  </si>
  <si>
    <t>Tab16</t>
  </si>
  <si>
    <t>Tab17</t>
  </si>
  <si>
    <t>Tab18</t>
  </si>
  <si>
    <t>Tab19</t>
  </si>
  <si>
    <t>Tab20</t>
  </si>
  <si>
    <t>Tab21</t>
  </si>
  <si>
    <t>Tab22</t>
  </si>
  <si>
    <t>Tab23</t>
  </si>
  <si>
    <t>Tab24</t>
  </si>
  <si>
    <t>Tab25</t>
  </si>
  <si>
    <t>Tab26</t>
  </si>
  <si>
    <t>Tab27</t>
  </si>
  <si>
    <t>Tab28</t>
  </si>
  <si>
    <t>Tab29</t>
  </si>
  <si>
    <t>Tab30</t>
  </si>
  <si>
    <t>Tab31</t>
  </si>
  <si>
    <t>Tab32</t>
  </si>
  <si>
    <t>Tab33</t>
  </si>
  <si>
    <t>Tab34</t>
  </si>
  <si>
    <t>Tab35</t>
  </si>
  <si>
    <t>Tab36</t>
  </si>
  <si>
    <t>Tab37</t>
  </si>
  <si>
    <t>Tab38</t>
  </si>
  <si>
    <t>Tab39</t>
  </si>
  <si>
    <t>Tab40</t>
  </si>
  <si>
    <t>Tab41</t>
  </si>
  <si>
    <t>Tab42</t>
  </si>
  <si>
    <t>Tab43</t>
  </si>
  <si>
    <t>Contents</t>
  </si>
  <si>
    <t>HSCP Additional Performance Data April - 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</si>
</sst>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#,##0.0;[Red]\(#,##0.0\)"/>
    <numFmt numFmtId="168" formatCode="#,##0.0;[Red]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333399"/>
      <name val="Baskerville Old Face"/>
      <family val="1"/>
    </font>
    <font>
      <b/>
      <sz val="16"/>
      <color rgb="FF008000"/>
      <name val="Baskerville Old Face"/>
      <family val="1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40">
    <xf numFmtId="0" fontId="0" fillId="0" borderId="0" xfId="0"/>
    <xf numFmtId="0" fontId="3" fillId="0" borderId="0" xfId="0" applyFont="1" applyAlignment="1">
      <alignment horizontal="left" vertical="center" readingOrder="1"/>
    </xf>
    <xf numFmtId="0" fontId="0" fillId="0" borderId="1" xfId="0" applyBorder="1"/>
    <xf numFmtId="17" fontId="0" fillId="0" borderId="2" xfId="0" applyNumberFormat="1" applyBorder="1" applyAlignment="1">
      <alignment horizontal="center"/>
    </xf>
    <xf numFmtId="0" fontId="0" fillId="0" borderId="3" xfId="0" applyBorder="1"/>
    <xf numFmtId="9" fontId="0" fillId="0" borderId="4" xfId="1" applyNumberFormat="1" applyFont="1" applyBorder="1" applyAlignment="1">
      <alignment horizontal="center"/>
    </xf>
    <xf numFmtId="2" fontId="0" fillId="0" borderId="5" xfId="1" applyNumberFormat="1" applyFont="1" applyBorder="1" applyAlignment="1">
      <alignment horizontal="center"/>
    </xf>
    <xf numFmtId="0" fontId="4" fillId="0" borderId="6" xfId="0" applyFont="1" applyBorder="1"/>
    <xf numFmtId="164" fontId="4" fillId="0" borderId="7" xfId="0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9" fontId="4" fillId="0" borderId="7" xfId="1" applyNumberFormat="1" applyFont="1" applyBorder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4" xfId="0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8" xfId="0" applyBorder="1"/>
    <xf numFmtId="164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64" fontId="0" fillId="0" borderId="4" xfId="3" applyNumberFormat="1" applyFont="1" applyBorder="1" applyAlignment="1">
      <alignment horizontal="center"/>
    </xf>
    <xf numFmtId="164" fontId="4" fillId="0" borderId="7" xfId="3" applyNumberFormat="1" applyFont="1" applyBorder="1" applyAlignment="1">
      <alignment horizontal="center"/>
    </xf>
    <xf numFmtId="0" fontId="2" fillId="0" borderId="0" xfId="0" applyFont="1" applyBorder="1"/>
    <xf numFmtId="165" fontId="0" fillId="0" borderId="4" xfId="1" applyNumberFormat="1" applyFont="1" applyBorder="1" applyAlignment="1">
      <alignment horizontal="center"/>
    </xf>
    <xf numFmtId="165" fontId="4" fillId="0" borderId="7" xfId="1" applyNumberFormat="1" applyFont="1" applyBorder="1" applyAlignment="1">
      <alignment horizontal="center"/>
    </xf>
    <xf numFmtId="166" fontId="0" fillId="0" borderId="4" xfId="1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66" fontId="4" fillId="0" borderId="7" xfId="1" applyNumberFormat="1" applyFont="1" applyBorder="1" applyAlignment="1">
      <alignment horizontal="center"/>
    </xf>
    <xf numFmtId="10" fontId="0" fillId="0" borderId="4" xfId="1" applyNumberFormat="1" applyFont="1" applyBorder="1" applyAlignment="1">
      <alignment horizontal="center"/>
    </xf>
    <xf numFmtId="17" fontId="0" fillId="0" borderId="10" xfId="0" applyNumberFormat="1" applyFill="1" applyBorder="1" applyAlignment="1">
      <alignment horizontal="left" vertical="top"/>
    </xf>
    <xf numFmtId="0" fontId="7" fillId="0" borderId="0" xfId="0" applyFont="1"/>
    <xf numFmtId="9" fontId="4" fillId="0" borderId="4" xfId="1" applyNumberFormat="1" applyFont="1" applyBorder="1" applyAlignment="1">
      <alignment horizontal="center"/>
    </xf>
    <xf numFmtId="10" fontId="4" fillId="0" borderId="4" xfId="1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readingOrder="1"/>
    </xf>
    <xf numFmtId="0" fontId="4" fillId="0" borderId="3" xfId="0" applyFont="1" applyBorder="1"/>
    <xf numFmtId="9" fontId="4" fillId="0" borderId="7" xfId="0" applyNumberFormat="1" applyFont="1" applyBorder="1" applyAlignment="1">
      <alignment horizontal="center"/>
    </xf>
    <xf numFmtId="0" fontId="0" fillId="0" borderId="6" xfId="0" applyBorder="1"/>
    <xf numFmtId="0" fontId="4" fillId="0" borderId="0" xfId="0" applyFont="1" applyAlignment="1">
      <alignment horizontal="left" vertical="center" readingOrder="1"/>
    </xf>
    <xf numFmtId="1" fontId="0" fillId="0" borderId="4" xfId="1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center"/>
    </xf>
    <xf numFmtId="0" fontId="4" fillId="0" borderId="8" xfId="0" applyFont="1" applyBorder="1"/>
    <xf numFmtId="0" fontId="4" fillId="0" borderId="0" xfId="0" applyFont="1"/>
    <xf numFmtId="0" fontId="4" fillId="0" borderId="19" xfId="0" applyFont="1" applyBorder="1"/>
    <xf numFmtId="10" fontId="4" fillId="0" borderId="7" xfId="1" applyNumberFormat="1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4" xfId="0" applyBorder="1" applyAlignment="1">
      <alignment wrapText="1"/>
    </xf>
    <xf numFmtId="167" fontId="0" fillId="0" borderId="4" xfId="0" applyNumberFormat="1" applyFill="1" applyBorder="1"/>
    <xf numFmtId="0" fontId="0" fillId="0" borderId="6" xfId="0" applyFill="1" applyBorder="1"/>
    <xf numFmtId="167" fontId="0" fillId="0" borderId="7" xfId="0" applyNumberFormat="1" applyBorder="1"/>
    <xf numFmtId="10" fontId="0" fillId="0" borderId="0" xfId="3" applyNumberFormat="1" applyFont="1"/>
    <xf numFmtId="17" fontId="0" fillId="0" borderId="20" xfId="0" applyNumberFormat="1" applyBorder="1" applyAlignment="1">
      <alignment horizontal="center"/>
    </xf>
    <xf numFmtId="168" fontId="0" fillId="0" borderId="11" xfId="0" applyNumberFormat="1" applyFill="1" applyBorder="1"/>
    <xf numFmtId="167" fontId="0" fillId="0" borderId="12" xfId="0" applyNumberFormat="1" applyBorder="1"/>
    <xf numFmtId="10" fontId="0" fillId="0" borderId="7" xfId="3" applyNumberFormat="1" applyFont="1" applyFill="1" applyBorder="1"/>
    <xf numFmtId="10" fontId="0" fillId="0" borderId="12" xfId="3" applyNumberFormat="1" applyFont="1" applyFill="1" applyBorder="1"/>
    <xf numFmtId="17" fontId="0" fillId="0" borderId="21" xfId="0" applyNumberFormat="1" applyBorder="1" applyAlignment="1">
      <alignment horizontal="center"/>
    </xf>
    <xf numFmtId="0" fontId="0" fillId="0" borderId="22" xfId="0" applyFill="1" applyBorder="1"/>
    <xf numFmtId="10" fontId="0" fillId="0" borderId="23" xfId="3" applyNumberFormat="1" applyFont="1" applyFill="1" applyBorder="1"/>
    <xf numFmtId="168" fontId="0" fillId="0" borderId="22" xfId="0" applyNumberFormat="1" applyFill="1" applyBorder="1"/>
    <xf numFmtId="167" fontId="0" fillId="0" borderId="23" xfId="0" applyNumberFormat="1" applyBorder="1"/>
    <xf numFmtId="10" fontId="0" fillId="0" borderId="11" xfId="1" applyNumberFormat="1" applyFont="1" applyBorder="1" applyAlignment="1">
      <alignment horizontal="center"/>
    </xf>
    <xf numFmtId="10" fontId="4" fillId="0" borderId="11" xfId="1" applyNumberFormat="1" applyFont="1" applyBorder="1" applyAlignment="1">
      <alignment horizontal="center"/>
    </xf>
    <xf numFmtId="10" fontId="4" fillId="0" borderId="12" xfId="1" applyNumberFormat="1" applyFont="1" applyBorder="1" applyAlignment="1">
      <alignment horizontal="center"/>
    </xf>
    <xf numFmtId="10" fontId="0" fillId="0" borderId="22" xfId="1" applyNumberFormat="1" applyFont="1" applyBorder="1" applyAlignment="1">
      <alignment horizontal="center"/>
    </xf>
    <xf numFmtId="9" fontId="4" fillId="0" borderId="22" xfId="1" applyNumberFormat="1" applyFont="1" applyBorder="1" applyAlignment="1">
      <alignment horizontal="center"/>
    </xf>
    <xf numFmtId="9" fontId="4" fillId="0" borderId="23" xfId="1" applyNumberFormat="1" applyFont="1" applyBorder="1" applyAlignment="1">
      <alignment horizontal="center"/>
    </xf>
    <xf numFmtId="10" fontId="4" fillId="0" borderId="22" xfId="1" applyNumberFormat="1" applyFont="1" applyBorder="1" applyAlignment="1">
      <alignment horizontal="center"/>
    </xf>
    <xf numFmtId="10" fontId="4" fillId="0" borderId="23" xfId="1" applyNumberFormat="1" applyFont="1" applyBorder="1" applyAlignment="1">
      <alignment horizontal="center"/>
    </xf>
    <xf numFmtId="9" fontId="0" fillId="0" borderId="11" xfId="1" applyNumberFormat="1" applyFont="1" applyBorder="1" applyAlignment="1">
      <alignment horizontal="center"/>
    </xf>
    <xf numFmtId="9" fontId="4" fillId="0" borderId="12" xfId="1" applyNumberFormat="1" applyFont="1" applyBorder="1" applyAlignment="1">
      <alignment horizontal="center"/>
    </xf>
    <xf numFmtId="9" fontId="0" fillId="0" borderId="22" xfId="1" applyNumberFormat="1" applyFont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22" xfId="1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5" fontId="4" fillId="0" borderId="12" xfId="1" applyNumberFormat="1" applyFont="1" applyBorder="1" applyAlignment="1">
      <alignment horizontal="center"/>
    </xf>
    <xf numFmtId="166" fontId="0" fillId="0" borderId="22" xfId="1" applyNumberFormat="1" applyFont="1" applyBorder="1" applyAlignment="1">
      <alignment horizontal="center"/>
    </xf>
    <xf numFmtId="165" fontId="4" fillId="0" borderId="23" xfId="1" applyNumberFormat="1" applyFont="1" applyBorder="1" applyAlignment="1">
      <alignment horizontal="center"/>
    </xf>
    <xf numFmtId="164" fontId="0" fillId="0" borderId="11" xfId="3" applyNumberFormat="1" applyFont="1" applyBorder="1" applyAlignment="1">
      <alignment horizontal="center"/>
    </xf>
    <xf numFmtId="164" fontId="4" fillId="0" borderId="12" xfId="3" applyNumberFormat="1" applyFont="1" applyBorder="1" applyAlignment="1">
      <alignment horizontal="center"/>
    </xf>
    <xf numFmtId="164" fontId="0" fillId="0" borderId="22" xfId="3" applyNumberFormat="1" applyFont="1" applyBorder="1" applyAlignment="1">
      <alignment horizontal="center"/>
    </xf>
    <xf numFmtId="9" fontId="4" fillId="0" borderId="23" xfId="3" applyNumberFormat="1" applyFont="1" applyBorder="1" applyAlignment="1">
      <alignment horizontal="center"/>
    </xf>
    <xf numFmtId="2" fontId="0" fillId="0" borderId="11" xfId="2" applyNumberFormat="1" applyFont="1" applyBorder="1" applyAlignment="1">
      <alignment horizontal="center"/>
    </xf>
    <xf numFmtId="1" fontId="4" fillId="0" borderId="12" xfId="1" applyNumberFormat="1" applyFont="1" applyBorder="1" applyAlignment="1">
      <alignment horizontal="center"/>
    </xf>
    <xf numFmtId="2" fontId="0" fillId="0" borderId="22" xfId="2" applyNumberFormat="1" applyFont="1" applyBorder="1" applyAlignment="1">
      <alignment horizontal="center"/>
    </xf>
    <xf numFmtId="1" fontId="4" fillId="0" borderId="23" xfId="1" applyNumberFormat="1" applyFont="1" applyBorder="1" applyAlignment="1">
      <alignment horizontal="center"/>
    </xf>
    <xf numFmtId="1" fontId="0" fillId="0" borderId="11" xfId="1" applyNumberFormat="1" applyFont="1" applyBorder="1" applyAlignment="1">
      <alignment horizontal="center"/>
    </xf>
    <xf numFmtId="1" fontId="0" fillId="0" borderId="22" xfId="1" applyNumberFormat="1" applyFont="1" applyBorder="1" applyAlignment="1">
      <alignment horizontal="center"/>
    </xf>
    <xf numFmtId="9" fontId="0" fillId="0" borderId="23" xfId="1" applyNumberFormat="1" applyFon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4" fillId="0" borderId="11" xfId="1" applyNumberFormat="1" applyFont="1" applyBorder="1" applyAlignment="1">
      <alignment horizontal="center"/>
    </xf>
    <xf numFmtId="9" fontId="0" fillId="0" borderId="22" xfId="0" applyNumberFormat="1" applyBorder="1" applyAlignment="1">
      <alignment horizontal="center"/>
    </xf>
    <xf numFmtId="0" fontId="4" fillId="0" borderId="12" xfId="0" applyFont="1" applyBorder="1" applyAlignment="1">
      <alignment horizontal="center"/>
    </xf>
    <xf numFmtId="166" fontId="0" fillId="0" borderId="11" xfId="1" applyNumberFormat="1" applyFont="1" applyBorder="1" applyAlignment="1">
      <alignment horizontal="center"/>
    </xf>
    <xf numFmtId="166" fontId="4" fillId="0" borderId="12" xfId="1" applyNumberFormat="1" applyFont="1" applyBorder="1" applyAlignment="1">
      <alignment horizontal="center"/>
    </xf>
    <xf numFmtId="165" fontId="0" fillId="0" borderId="22" xfId="1" applyNumberFormat="1" applyFont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3" fontId="0" fillId="0" borderId="22" xfId="0" applyNumberFormat="1" applyFill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164" fontId="0" fillId="0" borderId="11" xfId="3" applyNumberFormat="1" applyFont="1" applyFill="1" applyBorder="1" applyAlignment="1">
      <alignment horizontal="center"/>
    </xf>
    <xf numFmtId="164" fontId="0" fillId="0" borderId="22" xfId="3" applyNumberFormat="1" applyFon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1" fontId="0" fillId="0" borderId="22" xfId="0" applyNumberFormat="1" applyFill="1" applyBorder="1" applyAlignment="1">
      <alignment horizontal="center"/>
    </xf>
    <xf numFmtId="1" fontId="4" fillId="0" borderId="23" xfId="0" applyNumberFormat="1" applyFont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164" fontId="0" fillId="0" borderId="14" xfId="1" applyNumberFormat="1" applyFont="1" applyBorder="1" applyAlignment="1">
      <alignment horizontal="center"/>
    </xf>
    <xf numFmtId="164" fontId="0" fillId="0" borderId="24" xfId="1" applyNumberFormat="1" applyFont="1" applyBorder="1" applyAlignment="1">
      <alignment horizontal="center"/>
    </xf>
    <xf numFmtId="2" fontId="0" fillId="0" borderId="14" xfId="1" applyNumberFormat="1" applyFont="1" applyBorder="1" applyAlignment="1">
      <alignment horizontal="center"/>
    </xf>
    <xf numFmtId="2" fontId="0" fillId="0" borderId="24" xfId="1" applyNumberFormat="1" applyFon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9" fontId="4" fillId="0" borderId="23" xfId="3" applyFont="1" applyBorder="1" applyAlignment="1">
      <alignment horizontal="center"/>
    </xf>
    <xf numFmtId="0" fontId="8" fillId="0" borderId="0" xfId="4" applyAlignment="1">
      <alignment horizontal="left" vertical="center" readingOrder="1"/>
    </xf>
    <xf numFmtId="0" fontId="9" fillId="0" borderId="0" xfId="0" applyFont="1"/>
    <xf numFmtId="0" fontId="8" fillId="0" borderId="0" xfId="4"/>
    <xf numFmtId="0" fontId="8" fillId="0" borderId="0" xfId="4" applyBorder="1"/>
    <xf numFmtId="0" fontId="8" fillId="0" borderId="26" xfId="4" applyBorder="1"/>
    <xf numFmtId="0" fontId="8" fillId="0" borderId="26" xfId="4" applyFill="1" applyBorder="1"/>
    <xf numFmtId="164" fontId="0" fillId="0" borderId="12" xfId="1" applyNumberFormat="1" applyFont="1" applyBorder="1" applyAlignment="1">
      <alignment horizontal="center"/>
    </xf>
    <xf numFmtId="164" fontId="0" fillId="0" borderId="13" xfId="1" applyNumberFormat="1" applyFont="1" applyBorder="1" applyAlignment="1">
      <alignment horizontal="center"/>
    </xf>
    <xf numFmtId="17" fontId="0" fillId="0" borderId="14" xfId="0" applyNumberFormat="1" applyBorder="1" applyAlignment="1">
      <alignment horizontal="center" vertical="center" wrapText="1"/>
    </xf>
    <xf numFmtId="17" fontId="0" fillId="0" borderId="15" xfId="0" applyNumberFormat="1" applyBorder="1" applyAlignment="1">
      <alignment horizontal="center" vertical="center" wrapText="1"/>
    </xf>
    <xf numFmtId="17" fontId="0" fillId="0" borderId="10" xfId="0" applyNumberFormat="1" applyBorder="1" applyAlignment="1">
      <alignment horizontal="center" vertical="center" wrapText="1"/>
    </xf>
    <xf numFmtId="17" fontId="0" fillId="0" borderId="0" xfId="0" applyNumberFormat="1" applyBorder="1" applyAlignment="1">
      <alignment horizontal="center" vertical="center" wrapText="1"/>
    </xf>
    <xf numFmtId="17" fontId="0" fillId="0" borderId="17" xfId="0" applyNumberFormat="1" applyBorder="1" applyAlignment="1">
      <alignment horizontal="center" vertical="center" wrapText="1"/>
    </xf>
    <xf numFmtId="17" fontId="0" fillId="0" borderId="18" xfId="0" applyNumberFormat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333376</xdr:colOff>
      <xdr:row>0</xdr:row>
      <xdr:rowOff>38100</xdr:rowOff>
    </xdr:from>
    <xdr:to>
      <xdr:col>15</xdr:col>
      <xdr:colOff>2</xdr:colOff>
      <xdr:row>3</xdr:row>
      <xdr:rowOff>104775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5210176" y="38100"/>
          <a:ext cx="3933826" cy="8477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2358962</xdr:colOff>
      <xdr:row>0</xdr:row>
      <xdr:rowOff>0</xdr:rowOff>
    </xdr:from>
    <xdr:to>
      <xdr:col>6</xdr:col>
      <xdr:colOff>9526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358962" y="0"/>
          <a:ext cx="49848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39180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3</xdr:col>
      <xdr:colOff>228601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152650" y="0"/>
          <a:ext cx="4133851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2358962</xdr:colOff>
      <xdr:row>0</xdr:row>
      <xdr:rowOff>0</xdr:rowOff>
    </xdr:from>
    <xdr:to>
      <xdr:col>6</xdr:col>
      <xdr:colOff>9526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358962" y="0"/>
          <a:ext cx="49848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2143125</xdr:colOff>
      <xdr:row>0</xdr:row>
      <xdr:rowOff>9526</xdr:rowOff>
    </xdr:from>
    <xdr:to>
      <xdr:col>3</xdr:col>
      <xdr:colOff>85725</xdr:colOff>
      <xdr:row>4</xdr:row>
      <xdr:rowOff>66676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143125" y="9526"/>
          <a:ext cx="4019550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549212</xdr:colOff>
      <xdr:row>0</xdr:row>
      <xdr:rowOff>28575</xdr:rowOff>
    </xdr:from>
    <xdr:to>
      <xdr:col>9</xdr:col>
      <xdr:colOff>514351</xdr:colOff>
      <xdr:row>4</xdr:row>
      <xdr:rowOff>85725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4597337" y="28575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2311337</xdr:colOff>
      <xdr:row>0</xdr:row>
      <xdr:rowOff>9525</xdr:rowOff>
    </xdr:from>
    <xdr:to>
      <xdr:col>6</xdr:col>
      <xdr:colOff>19051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311337" y="9525"/>
          <a:ext cx="39656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2311337</xdr:colOff>
      <xdr:row>0</xdr:row>
      <xdr:rowOff>9525</xdr:rowOff>
    </xdr:from>
    <xdr:to>
      <xdr:col>6</xdr:col>
      <xdr:colOff>19051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311337" y="9525"/>
          <a:ext cx="39656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2311337</xdr:colOff>
      <xdr:row>0</xdr:row>
      <xdr:rowOff>9525</xdr:rowOff>
    </xdr:from>
    <xdr:to>
      <xdr:col>6</xdr:col>
      <xdr:colOff>19051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311337" y="9525"/>
          <a:ext cx="39656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2311337</xdr:colOff>
      <xdr:row>0</xdr:row>
      <xdr:rowOff>9525</xdr:rowOff>
    </xdr:from>
    <xdr:to>
      <xdr:col>6</xdr:col>
      <xdr:colOff>19051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311337" y="9525"/>
          <a:ext cx="39084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2311337</xdr:colOff>
      <xdr:row>0</xdr:row>
      <xdr:rowOff>9525</xdr:rowOff>
    </xdr:from>
    <xdr:to>
      <xdr:col>6</xdr:col>
      <xdr:colOff>19051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311337" y="9525"/>
          <a:ext cx="38894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2311337</xdr:colOff>
      <xdr:row>0</xdr:row>
      <xdr:rowOff>9525</xdr:rowOff>
    </xdr:from>
    <xdr:to>
      <xdr:col>6</xdr:col>
      <xdr:colOff>19051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311337" y="9525"/>
          <a:ext cx="38894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2358962</xdr:colOff>
      <xdr:row>0</xdr:row>
      <xdr:rowOff>0</xdr:rowOff>
    </xdr:from>
    <xdr:to>
      <xdr:col>6</xdr:col>
      <xdr:colOff>9526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358962" y="0"/>
          <a:ext cx="49848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2311337</xdr:colOff>
      <xdr:row>0</xdr:row>
      <xdr:rowOff>9525</xdr:rowOff>
    </xdr:from>
    <xdr:to>
      <xdr:col>6</xdr:col>
      <xdr:colOff>19051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311337" y="9525"/>
          <a:ext cx="38894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2311337</xdr:colOff>
      <xdr:row>0</xdr:row>
      <xdr:rowOff>9525</xdr:rowOff>
    </xdr:from>
    <xdr:to>
      <xdr:col>6</xdr:col>
      <xdr:colOff>19051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311337" y="9525"/>
          <a:ext cx="50705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2311337</xdr:colOff>
      <xdr:row>0</xdr:row>
      <xdr:rowOff>9525</xdr:rowOff>
    </xdr:from>
    <xdr:to>
      <xdr:col>6</xdr:col>
      <xdr:colOff>19051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311337" y="9525"/>
          <a:ext cx="64135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2311337</xdr:colOff>
      <xdr:row>0</xdr:row>
      <xdr:rowOff>9525</xdr:rowOff>
    </xdr:from>
    <xdr:to>
      <xdr:col>6</xdr:col>
      <xdr:colOff>19051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311337" y="9525"/>
          <a:ext cx="59944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2358962</xdr:colOff>
      <xdr:row>0</xdr:row>
      <xdr:rowOff>0</xdr:rowOff>
    </xdr:from>
    <xdr:to>
      <xdr:col>6</xdr:col>
      <xdr:colOff>9526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358962" y="0"/>
          <a:ext cx="49848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120587</xdr:colOff>
      <xdr:row>0</xdr:row>
      <xdr:rowOff>0</xdr:rowOff>
    </xdr:from>
    <xdr:to>
      <xdr:col>8</xdr:col>
      <xdr:colOff>38101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606737" y="0"/>
          <a:ext cx="39942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72962</xdr:colOff>
      <xdr:row>0</xdr:row>
      <xdr:rowOff>0</xdr:rowOff>
    </xdr:from>
    <xdr:to>
      <xdr:col>9</xdr:col>
      <xdr:colOff>95251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4187762" y="0"/>
          <a:ext cx="39942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39942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39942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2292287</xdr:colOff>
      <xdr:row>0</xdr:row>
      <xdr:rowOff>57150</xdr:rowOff>
    </xdr:from>
    <xdr:to>
      <xdr:col>6</xdr:col>
      <xdr:colOff>38101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292287" y="57150"/>
          <a:ext cx="39561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1"/>
  <sheetViews>
    <sheetView tabSelected="1" workbookViewId="0">
      <selection activeCell="B10" sqref="B10"/>
    </sheetView>
  </sheetViews>
  <sheetFormatPr defaultRowHeight="15" x14ac:dyDescent="0.25"/>
  <sheetData>
    <row r="2" spans="1:7" ht="26.25" x14ac:dyDescent="0.25">
      <c r="G2" s="15"/>
    </row>
    <row r="3" spans="1:7" ht="20.25" x14ac:dyDescent="0.25">
      <c r="G3" s="16"/>
    </row>
    <row r="5" spans="1:7" x14ac:dyDescent="0.25">
      <c r="B5" s="14"/>
    </row>
    <row r="6" spans="1:7" s="127" customFormat="1" ht="23.25" x14ac:dyDescent="0.35">
      <c r="A6" s="127" t="s">
        <v>144</v>
      </c>
    </row>
    <row r="9" spans="1:7" x14ac:dyDescent="0.25">
      <c r="A9" t="s">
        <v>100</v>
      </c>
      <c r="B9" s="128" t="s">
        <v>0</v>
      </c>
    </row>
    <row r="10" spans="1:7" x14ac:dyDescent="0.25">
      <c r="A10" t="s">
        <v>101</v>
      </c>
      <c r="B10" s="126" t="s">
        <v>9</v>
      </c>
    </row>
    <row r="11" spans="1:7" x14ac:dyDescent="0.25">
      <c r="A11" t="s">
        <v>102</v>
      </c>
      <c r="B11" s="126" t="s">
        <v>13</v>
      </c>
    </row>
    <row r="12" spans="1:7" x14ac:dyDescent="0.25">
      <c r="A12" t="s">
        <v>103</v>
      </c>
      <c r="B12" s="128" t="s">
        <v>15</v>
      </c>
    </row>
    <row r="13" spans="1:7" x14ac:dyDescent="0.25">
      <c r="A13" t="s">
        <v>104</v>
      </c>
      <c r="B13" s="128" t="s">
        <v>17</v>
      </c>
    </row>
    <row r="14" spans="1:7" x14ac:dyDescent="0.25">
      <c r="A14" t="s">
        <v>105</v>
      </c>
      <c r="B14" s="126" t="s">
        <v>18</v>
      </c>
    </row>
    <row r="15" spans="1:7" x14ac:dyDescent="0.25">
      <c r="A15" t="s">
        <v>106</v>
      </c>
      <c r="B15" s="128" t="s">
        <v>20</v>
      </c>
    </row>
    <row r="16" spans="1:7" x14ac:dyDescent="0.25">
      <c r="A16" t="s">
        <v>107</v>
      </c>
      <c r="B16" s="128" t="s">
        <v>21</v>
      </c>
    </row>
    <row r="17" spans="1:2" x14ac:dyDescent="0.25">
      <c r="A17" t="s">
        <v>108</v>
      </c>
      <c r="B17" s="128" t="s">
        <v>22</v>
      </c>
    </row>
    <row r="18" spans="1:2" x14ac:dyDescent="0.25">
      <c r="A18" t="s">
        <v>109</v>
      </c>
      <c r="B18" s="128" t="s">
        <v>23</v>
      </c>
    </row>
    <row r="19" spans="1:2" x14ac:dyDescent="0.25">
      <c r="A19" t="s">
        <v>110</v>
      </c>
      <c r="B19" s="128" t="s">
        <v>24</v>
      </c>
    </row>
    <row r="20" spans="1:2" x14ac:dyDescent="0.25">
      <c r="A20" t="s">
        <v>111</v>
      </c>
      <c r="B20" s="128" t="s">
        <v>25</v>
      </c>
    </row>
    <row r="21" spans="1:2" x14ac:dyDescent="0.25">
      <c r="A21" t="s">
        <v>112</v>
      </c>
      <c r="B21" s="128" t="s">
        <v>28</v>
      </c>
    </row>
    <row r="22" spans="1:2" x14ac:dyDescent="0.25">
      <c r="A22" t="s">
        <v>113</v>
      </c>
      <c r="B22" s="128" t="s">
        <v>31</v>
      </c>
    </row>
    <row r="23" spans="1:2" x14ac:dyDescent="0.25">
      <c r="A23" t="s">
        <v>114</v>
      </c>
      <c r="B23" s="128" t="s">
        <v>32</v>
      </c>
    </row>
    <row r="24" spans="1:2" x14ac:dyDescent="0.25">
      <c r="A24" t="s">
        <v>115</v>
      </c>
      <c r="B24" s="129" t="s">
        <v>33</v>
      </c>
    </row>
    <row r="25" spans="1:2" x14ac:dyDescent="0.25">
      <c r="A25" t="s">
        <v>116</v>
      </c>
      <c r="B25" s="126" t="s">
        <v>36</v>
      </c>
    </row>
    <row r="26" spans="1:2" x14ac:dyDescent="0.25">
      <c r="A26" t="s">
        <v>117</v>
      </c>
      <c r="B26" s="126" t="s">
        <v>38</v>
      </c>
    </row>
    <row r="27" spans="1:2" x14ac:dyDescent="0.25">
      <c r="A27" t="s">
        <v>118</v>
      </c>
      <c r="B27" s="126" t="s">
        <v>40</v>
      </c>
    </row>
    <row r="28" spans="1:2" x14ac:dyDescent="0.25">
      <c r="A28" t="s">
        <v>119</v>
      </c>
      <c r="B28" s="126" t="s">
        <v>41</v>
      </c>
    </row>
    <row r="29" spans="1:2" x14ac:dyDescent="0.25">
      <c r="A29" t="s">
        <v>120</v>
      </c>
      <c r="B29" s="126" t="s">
        <v>44</v>
      </c>
    </row>
    <row r="30" spans="1:2" x14ac:dyDescent="0.25">
      <c r="A30" t="s">
        <v>121</v>
      </c>
      <c r="B30" s="126" t="s">
        <v>45</v>
      </c>
    </row>
    <row r="31" spans="1:2" x14ac:dyDescent="0.25">
      <c r="A31" t="s">
        <v>122</v>
      </c>
      <c r="B31" s="126" t="s">
        <v>46</v>
      </c>
    </row>
    <row r="32" spans="1:2" x14ac:dyDescent="0.25">
      <c r="A32" t="s">
        <v>123</v>
      </c>
      <c r="B32" s="128" t="s">
        <v>50</v>
      </c>
    </row>
    <row r="33" spans="1:2" x14ac:dyDescent="0.25">
      <c r="A33" t="s">
        <v>124</v>
      </c>
      <c r="B33" s="126" t="s">
        <v>51</v>
      </c>
    </row>
    <row r="34" spans="1:2" x14ac:dyDescent="0.25">
      <c r="A34" t="s">
        <v>125</v>
      </c>
      <c r="B34" s="126" t="s">
        <v>54</v>
      </c>
    </row>
    <row r="35" spans="1:2" x14ac:dyDescent="0.25">
      <c r="A35" t="s">
        <v>126</v>
      </c>
      <c r="B35" s="126" t="s">
        <v>58</v>
      </c>
    </row>
    <row r="36" spans="1:2" x14ac:dyDescent="0.25">
      <c r="A36" t="s">
        <v>127</v>
      </c>
      <c r="B36" s="126" t="s">
        <v>59</v>
      </c>
    </row>
    <row r="37" spans="1:2" x14ac:dyDescent="0.25">
      <c r="A37" t="s">
        <v>128</v>
      </c>
      <c r="B37" s="126" t="s">
        <v>64</v>
      </c>
    </row>
    <row r="38" spans="1:2" x14ac:dyDescent="0.25">
      <c r="A38" t="s">
        <v>129</v>
      </c>
      <c r="B38" s="126" t="s">
        <v>66</v>
      </c>
    </row>
    <row r="39" spans="1:2" x14ac:dyDescent="0.25">
      <c r="A39" t="s">
        <v>130</v>
      </c>
      <c r="B39" s="126" t="s">
        <v>67</v>
      </c>
    </row>
    <row r="40" spans="1:2" x14ac:dyDescent="0.25">
      <c r="A40" t="s">
        <v>131</v>
      </c>
      <c r="B40" s="126" t="s">
        <v>68</v>
      </c>
    </row>
    <row r="41" spans="1:2" x14ac:dyDescent="0.25">
      <c r="A41" t="s">
        <v>132</v>
      </c>
      <c r="B41" s="126" t="s">
        <v>69</v>
      </c>
    </row>
    <row r="42" spans="1:2" x14ac:dyDescent="0.25">
      <c r="A42" t="s">
        <v>133</v>
      </c>
      <c r="B42" s="126" t="s">
        <v>71</v>
      </c>
    </row>
    <row r="43" spans="1:2" x14ac:dyDescent="0.25">
      <c r="A43" t="s">
        <v>134</v>
      </c>
      <c r="B43" s="126" t="s">
        <v>72</v>
      </c>
    </row>
    <row r="44" spans="1:2" x14ac:dyDescent="0.25">
      <c r="A44" t="s">
        <v>135</v>
      </c>
      <c r="B44" s="126" t="s">
        <v>73</v>
      </c>
    </row>
    <row r="45" spans="1:2" x14ac:dyDescent="0.25">
      <c r="A45" t="s">
        <v>136</v>
      </c>
      <c r="B45" s="126" t="s">
        <v>74</v>
      </c>
    </row>
    <row r="46" spans="1:2" x14ac:dyDescent="0.25">
      <c r="A46" t="s">
        <v>137</v>
      </c>
      <c r="B46" s="126" t="s">
        <v>75</v>
      </c>
    </row>
    <row r="47" spans="1:2" x14ac:dyDescent="0.25">
      <c r="A47" t="s">
        <v>138</v>
      </c>
      <c r="B47" s="126" t="s">
        <v>76</v>
      </c>
    </row>
    <row r="48" spans="1:2" x14ac:dyDescent="0.25">
      <c r="A48" t="s">
        <v>139</v>
      </c>
      <c r="B48" s="126" t="s">
        <v>81</v>
      </c>
    </row>
    <row r="49" spans="1:2" x14ac:dyDescent="0.25">
      <c r="A49" t="s">
        <v>140</v>
      </c>
      <c r="B49" s="128" t="s">
        <v>84</v>
      </c>
    </row>
    <row r="50" spans="1:2" x14ac:dyDescent="0.25">
      <c r="A50" t="s">
        <v>141</v>
      </c>
      <c r="B50" s="128" t="s">
        <v>92</v>
      </c>
    </row>
    <row r="51" spans="1:2" x14ac:dyDescent="0.25">
      <c r="A51" t="s">
        <v>142</v>
      </c>
      <c r="B51" s="126" t="s">
        <v>96</v>
      </c>
    </row>
  </sheetData>
  <sheetProtection password="ADFB" sheet="1" objects="1" scenarios="1"/>
  <hyperlinks>
    <hyperlink ref="B10" location="'Tab2'!A1" display="Percentage of Measles, Mumps &amp; Rubella (MMR) immunisations at 24 months and 5 years"/>
    <hyperlink ref="B11" location="'Tab3'!A1" display="Percentage of children being looked after in the community "/>
    <hyperlink ref="B12" location="'Tab4'!A1" display="Percentage of 16 or 17 year olds in positive destinations (further/higher education, training, employment) at point of leaving care"/>
    <hyperlink ref="B13" location="'Tab5'!A1" display="Percentage of all children aged 0-18 years with an identified &quot;named person&quot; as defined within the Children's and Young People's Act 2014"/>
    <hyperlink ref="B14" location="'Tab6'!A1" display="Number of delayed discharges more than 14 days (non-complex cases)"/>
    <hyperlink ref="B15" location="'Tab7'!A1" display="Number of acute bed days lost to delayed discharges including Adults with Incapacity (AWI)"/>
    <hyperlink ref="B16" location="'Tab8'!A1" display="Number of acute bed days lost to delayed discharges for Adults with Incapacity (AWI)"/>
    <hyperlink ref="B17" location="'Tab9'!A1" display="Emergency admissions aged 65+ as a rate per 1,000 population"/>
    <hyperlink ref="B18" location="'Tab10'!A1" display="Unplanned acute bed days (aged 65+) as a rate per 1,000 population"/>
    <hyperlink ref="B19" location="'Tab11'!A1" display="Rates of attendance per month at Accident and Emergency (A&amp;E) per 100,000 population - Rolling Year"/>
    <hyperlink ref="B20" location="'Tab12'!A1" display="Number of non-elective inpatient episodes/spells - Rolling Year"/>
    <hyperlink ref="B21" location="'Tab13'!A1" display="Percentage of total deaths which occur in hopital"/>
    <hyperlink ref="B22" location="'Tab14'!A1" display="Number of people 65+ receiving a reablement intervention"/>
    <hyperlink ref="B23" location="'Tab15'!A1" display="Percentage of adults with assessed care at home needs and a reablement package who have reached their agreed personal outcomes"/>
    <hyperlink ref="B24" location="'Tab16'!A1" display="Number of people in anticipatory care programmes"/>
    <hyperlink ref="B25" location="'Tab17'!A1" display="Number of people aged 75+ receiving Telecare - Crude rate per 100,000 population"/>
    <hyperlink ref="B26" location="'Tab18'!A1" display="Total number of homecare hours provided as a rate per 1,000 population aged 65+"/>
    <hyperlink ref="B27" location="'Tab19'!A1" display="Percentage of people aged 65 and over who receive 20 or more interventions per week"/>
    <hyperlink ref="B28" location="'Tab20'!A1" display="Percentage of people aged 65 or over with intensive needs receiving care at home (10+ hrs)"/>
    <hyperlink ref="B29" location="'Tab21'!A1" display="Percentage of home care clients aged 65+ receiving personal care"/>
    <hyperlink ref="B30" location="'Tab22'!A1" display="Percentage of people with complex needs living at home or in a homely setting (65+)"/>
    <hyperlink ref="B31" location="'Tab23'!A1" display="Percentage of people admitted twice or more who have not had an assessment (65+)"/>
    <hyperlink ref="B32" location="'Tab24'!A1" display="Percentage of people on the Palliative Care Register dying in hospital: cancer and non-cancer deaths"/>
    <hyperlink ref="B33" location="'Tab25'!A1" display="Percentage of people newly diagnosed with dementia who have been offered post-diagnostic support"/>
    <hyperlink ref="B34" location="'Tab26'!A1" display="Percentage of people seen within 4 weeks for musculoskeletal physiotherapy (MSK) services"/>
    <hyperlink ref="B35" location="'Tab27'!A1" display="Number of people receiving Homecare Pharmacy Team support"/>
    <hyperlink ref="B36" location="'Tab28'!A1" display="Prescribing cost per weighted patient (£Annualised)"/>
    <hyperlink ref="B37" location="'Tab29'!A1" display="Compliance with Formulary Preferred List"/>
    <hyperlink ref="B38" location="'Tab30'!A1" display="Number of respite weeks provided to all client groups"/>
    <hyperlink ref="B39" location="'Tab31'!A1" display="Percentage of carers who feel supported to continue in their caring role"/>
    <hyperlink ref="B40" location="'Tab32'!A1" display="Percentage of people waiting no longer than 3 weeks from referral received to appropriate drug or alcohol treatment that supports their recovery"/>
    <hyperlink ref="B41" location="'Tab33'!A1" display="Percentage of Criminal Justice Social Work Reports submitted to court by noon on the day prior to calling"/>
    <hyperlink ref="B42" location="'Tab34'!A1" display="Percentage of Community Payback Orders attending an induction session within 5 working days of sentence"/>
    <hyperlink ref="B43" location="'Tab35'!A1" display="Percentage of unpaid work and other activity requirements commenced within 7 working days of sentence"/>
    <hyperlink ref="B44" location="'Tab36'!A1" display="Percentage of Child Protection investigations to case conference within 21 days "/>
    <hyperlink ref="B45" location="'Tab37'!A1" display="Percentage of children on the Child Protection Register who have a completed and current risk assessment"/>
    <hyperlink ref="B46" location="'Tab38'!A1" display="Percentage of Adult Support and Protection clients who have current risk assessments and care plan"/>
    <hyperlink ref="B47" location="'Tab39'!A1" display="Percentage of HSCP Staff Absence"/>
    <hyperlink ref="B48" location="'Tab40'!A1" display="Percentage of HSCP staff with a professional development plan in place"/>
    <hyperlink ref="B49" location="'Tab41'!A1" display="Health and Social Care Expenditure £000's from formation of HSCP 1st July 2015"/>
    <hyperlink ref="B50" location="'Tab42'!A1" display="Budget v Net Expenditure Variance"/>
    <hyperlink ref="B51" location="'Tab43'!A1" display="Percentage of HSCP complaints responded to within agreed timescales"/>
    <hyperlink ref="B9" location="'Tab1'!A1" display="Child and Adolescent Mental Health Service (CAMHS) Referral to Treatment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52.57031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4" t="s">
        <v>22</v>
      </c>
    </row>
    <row r="9" spans="1:6" ht="15.75" thickBot="1" x14ac:dyDescent="0.3">
      <c r="A9" s="14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89</v>
      </c>
      <c r="B11" s="17">
        <v>62</v>
      </c>
      <c r="C11" s="19">
        <v>119</v>
      </c>
      <c r="D11" s="19">
        <v>182</v>
      </c>
      <c r="E11" s="102">
        <v>250</v>
      </c>
      <c r="F11" s="103">
        <v>68</v>
      </c>
    </row>
    <row r="12" spans="1:6" ht="15.75" thickBot="1" x14ac:dyDescent="0.3">
      <c r="A12" s="7" t="s">
        <v>12</v>
      </c>
      <c r="B12" s="18"/>
      <c r="C12" s="18"/>
      <c r="D12" s="18"/>
      <c r="E12" s="98"/>
      <c r="F12" s="104">
        <v>236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52.1406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4" t="s">
        <v>23</v>
      </c>
    </row>
    <row r="9" spans="1:6" ht="15.75" thickBot="1" x14ac:dyDescent="0.3">
      <c r="A9" s="14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89</v>
      </c>
      <c r="B11" s="17">
        <v>623</v>
      </c>
      <c r="C11" s="19">
        <v>1200</v>
      </c>
      <c r="D11" s="19">
        <v>1859</v>
      </c>
      <c r="E11" s="102">
        <v>2611</v>
      </c>
      <c r="F11" s="103">
        <v>718</v>
      </c>
    </row>
    <row r="12" spans="1:6" ht="15.75" thickBot="1" x14ac:dyDescent="0.3">
      <c r="A12" s="7" t="s">
        <v>12</v>
      </c>
      <c r="B12" s="18"/>
      <c r="C12" s="18"/>
      <c r="D12" s="18"/>
      <c r="E12" s="98"/>
      <c r="F12" s="104">
        <v>2831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39.285156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4" t="s">
        <v>24</v>
      </c>
    </row>
    <row r="9" spans="1:6" ht="15.75" thickBot="1" x14ac:dyDescent="0.3">
      <c r="A9" s="14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26</v>
      </c>
      <c r="B11" s="19">
        <v>1769</v>
      </c>
      <c r="C11" s="19">
        <v>1668</v>
      </c>
      <c r="D11" s="19">
        <v>1574</v>
      </c>
      <c r="E11" s="102">
        <v>1517</v>
      </c>
      <c r="F11" s="103">
        <v>1490</v>
      </c>
    </row>
    <row r="12" spans="1:6" ht="15.75" thickBot="1" x14ac:dyDescent="0.3">
      <c r="A12" s="7" t="s">
        <v>12</v>
      </c>
      <c r="B12" s="18"/>
      <c r="C12" s="18"/>
      <c r="D12" s="18"/>
      <c r="E12" s="98"/>
      <c r="F12" s="104">
        <v>1750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39.285156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4" t="s">
        <v>25</v>
      </c>
    </row>
    <row r="9" spans="1:6" ht="15.75" thickBot="1" x14ac:dyDescent="0.3">
      <c r="A9" s="14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27</v>
      </c>
      <c r="B11" s="19">
        <v>19906</v>
      </c>
      <c r="C11" s="19">
        <v>20514</v>
      </c>
      <c r="D11" s="19">
        <v>21003</v>
      </c>
      <c r="E11" s="102">
        <v>22255</v>
      </c>
      <c r="F11" s="103">
        <v>23279</v>
      </c>
    </row>
    <row r="12" spans="1:6" ht="15.75" thickBot="1" x14ac:dyDescent="0.3">
      <c r="A12" s="7" t="s">
        <v>12</v>
      </c>
      <c r="B12" s="18"/>
      <c r="C12" s="18"/>
      <c r="D12" s="18"/>
      <c r="E12" s="98"/>
      <c r="F12" s="104">
        <v>23000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A15" sqref="A15"/>
    </sheetView>
  </sheetViews>
  <sheetFormatPr defaultRowHeight="15" x14ac:dyDescent="0.25"/>
  <cols>
    <col min="1" max="1" width="39.285156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4" t="s">
        <v>28</v>
      </c>
    </row>
    <row r="9" spans="1:6" ht="15.75" thickBot="1" x14ac:dyDescent="0.3">
      <c r="A9" s="14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29</v>
      </c>
      <c r="B11" s="21">
        <v>0.46200000000000002</v>
      </c>
      <c r="C11" s="21">
        <v>0.45</v>
      </c>
      <c r="D11" s="21">
        <v>0.44400000000000001</v>
      </c>
      <c r="E11" s="111">
        <v>0.443</v>
      </c>
      <c r="F11" s="113">
        <v>0.42299999999999999</v>
      </c>
    </row>
    <row r="12" spans="1:6" x14ac:dyDescent="0.25">
      <c r="A12" s="4" t="s">
        <v>30</v>
      </c>
      <c r="B12" s="21">
        <v>0.47299999999999998</v>
      </c>
      <c r="C12" s="21">
        <v>0.44700000000000001</v>
      </c>
      <c r="D12" s="21">
        <v>0.438</v>
      </c>
      <c r="E12" s="111">
        <v>0.42799999999999999</v>
      </c>
      <c r="F12" s="113">
        <v>0.41899999999999998</v>
      </c>
    </row>
    <row r="13" spans="1:6" ht="15.75" thickBot="1" x14ac:dyDescent="0.3">
      <c r="A13" s="7" t="s">
        <v>12</v>
      </c>
      <c r="B13" s="8"/>
      <c r="C13" s="8"/>
      <c r="D13" s="8"/>
      <c r="E13" s="112"/>
      <c r="F13" s="114">
        <v>0.45900000000000002</v>
      </c>
    </row>
    <row r="14" spans="1:6" ht="15.75" thickBot="1" x14ac:dyDescent="0.3"/>
    <row r="15" spans="1:6" ht="15.75" thickBot="1" x14ac:dyDescent="0.3">
      <c r="A15" s="130" t="s">
        <v>143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5.8554687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4" t="s">
        <v>31</v>
      </c>
    </row>
    <row r="9" spans="1:6" ht="15.75" thickBot="1" x14ac:dyDescent="0.3">
      <c r="A9" s="14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90</v>
      </c>
      <c r="B11" s="22">
        <v>111</v>
      </c>
      <c r="C11" s="22">
        <v>233</v>
      </c>
      <c r="D11" s="22">
        <v>352</v>
      </c>
      <c r="E11" s="107">
        <v>542</v>
      </c>
      <c r="F11" s="109">
        <v>153</v>
      </c>
    </row>
    <row r="12" spans="1:6" ht="15.75" thickBot="1" x14ac:dyDescent="0.3">
      <c r="A12" s="7" t="s">
        <v>12</v>
      </c>
      <c r="B12" s="23"/>
      <c r="C12" s="23"/>
      <c r="D12" s="23"/>
      <c r="E12" s="108"/>
      <c r="F12" s="110">
        <v>545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39.285156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4" t="s">
        <v>32</v>
      </c>
    </row>
    <row r="9" spans="1:6" ht="15.75" thickBot="1" x14ac:dyDescent="0.3">
      <c r="A9" s="14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14</v>
      </c>
      <c r="B11" s="24">
        <v>0.58499999999999996</v>
      </c>
      <c r="C11" s="24">
        <v>0.60299999999999998</v>
      </c>
      <c r="D11" s="24">
        <v>0.59499999999999997</v>
      </c>
      <c r="E11" s="105">
        <v>0.61499999999999999</v>
      </c>
      <c r="F11" s="106">
        <v>0.66700000000000004</v>
      </c>
    </row>
    <row r="12" spans="1:6" ht="15.75" thickBot="1" x14ac:dyDescent="0.3">
      <c r="A12" s="7" t="s">
        <v>12</v>
      </c>
      <c r="B12" s="25"/>
      <c r="C12" s="25"/>
      <c r="D12" s="25"/>
      <c r="E12" s="85"/>
      <c r="F12" s="87">
        <v>0.65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0.57031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26" t="s">
        <v>33</v>
      </c>
    </row>
    <row r="9" spans="1:6" ht="15.75" thickBot="1" x14ac:dyDescent="0.3">
      <c r="A9" s="26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34</v>
      </c>
      <c r="B11" s="19">
        <v>1601</v>
      </c>
      <c r="C11" s="19">
        <v>1634</v>
      </c>
      <c r="D11" s="19">
        <v>1624</v>
      </c>
      <c r="E11" s="102">
        <v>1821</v>
      </c>
      <c r="F11" s="103">
        <v>1776</v>
      </c>
    </row>
    <row r="12" spans="1:6" ht="15.75" thickBot="1" x14ac:dyDescent="0.3">
      <c r="A12" s="7" t="s">
        <v>35</v>
      </c>
      <c r="B12" s="18"/>
      <c r="C12" s="18"/>
      <c r="D12" s="18"/>
      <c r="E12" s="98"/>
      <c r="F12" s="104">
        <v>1400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0.57031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36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37</v>
      </c>
      <c r="B11" s="27">
        <v>22688</v>
      </c>
      <c r="C11" s="27">
        <v>22645</v>
      </c>
      <c r="D11" s="27">
        <v>23318</v>
      </c>
      <c r="E11" s="80">
        <v>23304</v>
      </c>
      <c r="F11" s="101">
        <v>23762</v>
      </c>
    </row>
    <row r="12" spans="1:6" ht="15.75" thickBot="1" x14ac:dyDescent="0.3">
      <c r="A12" s="7" t="s">
        <v>12</v>
      </c>
      <c r="B12" s="23"/>
      <c r="C12" s="28"/>
      <c r="D12" s="28"/>
      <c r="E12" s="81"/>
      <c r="F12" s="83">
        <v>23670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0.57031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38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39</v>
      </c>
      <c r="B11" s="29">
        <v>578.29999999999995</v>
      </c>
      <c r="C11" s="29">
        <v>578.29999999999995</v>
      </c>
      <c r="D11" s="29">
        <v>578.29999999999995</v>
      </c>
      <c r="E11" s="99">
        <v>548.70000000000005</v>
      </c>
      <c r="F11" s="82">
        <v>481.4</v>
      </c>
    </row>
    <row r="12" spans="1:6" ht="15.75" thickBot="1" x14ac:dyDescent="0.3">
      <c r="A12" s="7" t="s">
        <v>12</v>
      </c>
      <c r="B12" s="30"/>
      <c r="C12" s="31"/>
      <c r="D12" s="31"/>
      <c r="E12" s="100"/>
      <c r="F12" s="83">
        <v>550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A17" sqref="A17"/>
    </sheetView>
  </sheetViews>
  <sheetFormatPr defaultRowHeight="15" x14ac:dyDescent="0.25"/>
  <cols>
    <col min="1" max="1" width="56.42578125" customWidth="1"/>
    <col min="2" max="6" width="10.7109375" bestFit="1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6" spans="1:6" x14ac:dyDescent="0.25">
      <c r="A6" s="14"/>
    </row>
    <row r="7" spans="1:6" x14ac:dyDescent="0.25">
      <c r="A7" s="14"/>
    </row>
    <row r="8" spans="1:6" x14ac:dyDescent="0.25">
      <c r="A8" s="1" t="s">
        <v>0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6</v>
      </c>
      <c r="B11" s="5">
        <v>1</v>
      </c>
      <c r="C11" s="5">
        <v>1</v>
      </c>
      <c r="D11" s="5">
        <v>1</v>
      </c>
      <c r="E11" s="74">
        <v>1</v>
      </c>
      <c r="F11" s="76">
        <v>1</v>
      </c>
    </row>
    <row r="12" spans="1:6" x14ac:dyDescent="0.25">
      <c r="A12" s="4" t="s">
        <v>7</v>
      </c>
      <c r="B12" s="6">
        <v>3</v>
      </c>
      <c r="C12" s="6">
        <v>4</v>
      </c>
      <c r="D12" s="6">
        <v>6</v>
      </c>
      <c r="E12" s="120">
        <v>6.25</v>
      </c>
      <c r="F12" s="121">
        <v>6</v>
      </c>
    </row>
    <row r="13" spans="1:6" ht="15.75" thickBot="1" x14ac:dyDescent="0.3">
      <c r="A13" s="7" t="s">
        <v>8</v>
      </c>
      <c r="B13" s="8"/>
      <c r="C13" s="9"/>
      <c r="D13" s="9"/>
      <c r="E13" s="79"/>
      <c r="F13" s="91">
        <v>18</v>
      </c>
    </row>
    <row r="14" spans="1:6" ht="15.75" thickBot="1" x14ac:dyDescent="0.3"/>
    <row r="15" spans="1:6" ht="15.75" thickBot="1" x14ac:dyDescent="0.3">
      <c r="A15" s="130" t="s">
        <v>143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0.57031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40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14</v>
      </c>
      <c r="B11" s="10">
        <v>0.316</v>
      </c>
      <c r="C11" s="10">
        <v>0.316</v>
      </c>
      <c r="D11" s="10">
        <v>0.316</v>
      </c>
      <c r="E11" s="77">
        <v>0.28000000000000003</v>
      </c>
      <c r="F11" s="78">
        <v>0.29499999999999998</v>
      </c>
    </row>
    <row r="12" spans="1:6" ht="15.75" thickBot="1" x14ac:dyDescent="0.3">
      <c r="A12" s="7" t="s">
        <v>12</v>
      </c>
      <c r="B12" s="23"/>
      <c r="C12" s="28"/>
      <c r="D12" s="28"/>
      <c r="E12" s="81"/>
      <c r="F12" s="71">
        <v>0.3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>
      <selection activeCell="A16" sqref="A16"/>
    </sheetView>
  </sheetViews>
  <sheetFormatPr defaultRowHeight="15" x14ac:dyDescent="0.25"/>
  <cols>
    <col min="1" max="1" width="40.5703125" customWidth="1"/>
    <col min="2" max="6" width="10.7109375" customWidth="1"/>
  </cols>
  <sheetData>
    <row r="2" spans="1:7" ht="26.25" x14ac:dyDescent="0.25">
      <c r="F2" s="15"/>
    </row>
    <row r="3" spans="1:7" ht="20.25" x14ac:dyDescent="0.25">
      <c r="F3" s="16"/>
    </row>
    <row r="5" spans="1:7" x14ac:dyDescent="0.25">
      <c r="A5" s="14" t="s">
        <v>16</v>
      </c>
    </row>
    <row r="8" spans="1:7" x14ac:dyDescent="0.25">
      <c r="A8" s="1" t="s">
        <v>41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  <c r="G10" s="33" t="s">
        <v>42</v>
      </c>
    </row>
    <row r="11" spans="1:7" x14ac:dyDescent="0.25">
      <c r="A11" s="4" t="s">
        <v>14</v>
      </c>
      <c r="B11" s="32">
        <v>0.38</v>
      </c>
      <c r="C11" s="32">
        <v>0.38</v>
      </c>
      <c r="D11" s="32">
        <v>0.38700000000000001</v>
      </c>
      <c r="E11" s="66">
        <v>0.35949999999999999</v>
      </c>
      <c r="F11" s="78">
        <v>0.315</v>
      </c>
    </row>
    <row r="12" spans="1:7" ht="15.75" thickBot="1" x14ac:dyDescent="0.3">
      <c r="A12" s="7" t="s">
        <v>12</v>
      </c>
      <c r="B12" s="23"/>
      <c r="C12" s="28"/>
      <c r="D12" s="28"/>
      <c r="E12" s="81"/>
      <c r="F12" s="71">
        <v>0.37</v>
      </c>
    </row>
    <row r="14" spans="1:7" x14ac:dyDescent="0.25">
      <c r="A14" s="34" t="s">
        <v>43</v>
      </c>
    </row>
    <row r="15" spans="1:7" ht="15.75" thickBot="1" x14ac:dyDescent="0.3"/>
    <row r="16" spans="1:7" ht="15.75" thickBot="1" x14ac:dyDescent="0.3">
      <c r="A16" s="130" t="s">
        <v>143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0.57031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44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14</v>
      </c>
      <c r="B11" s="10">
        <v>0.93799999999999994</v>
      </c>
      <c r="C11" s="10">
        <v>0.93799999999999994</v>
      </c>
      <c r="D11" s="10">
        <v>0.93799999999999994</v>
      </c>
      <c r="E11" s="77">
        <v>0.90300000000000002</v>
      </c>
      <c r="F11" s="78">
        <v>0.90600000000000003</v>
      </c>
    </row>
    <row r="12" spans="1:6" ht="15.75" thickBot="1" x14ac:dyDescent="0.3">
      <c r="A12" s="7" t="s">
        <v>12</v>
      </c>
      <c r="B12" s="23"/>
      <c r="C12" s="28"/>
      <c r="D12" s="28"/>
      <c r="E12" s="81"/>
      <c r="F12" s="71">
        <v>0.9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>
      <selection activeCell="A16" sqref="A16"/>
    </sheetView>
  </sheetViews>
  <sheetFormatPr defaultRowHeight="15" x14ac:dyDescent="0.25"/>
  <cols>
    <col min="1" max="1" width="40.5703125" customWidth="1"/>
    <col min="2" max="6" width="10.7109375" customWidth="1"/>
  </cols>
  <sheetData>
    <row r="2" spans="1:7" ht="26.25" x14ac:dyDescent="0.25">
      <c r="F2" s="15"/>
    </row>
    <row r="3" spans="1:7" ht="20.25" x14ac:dyDescent="0.25">
      <c r="F3" s="16"/>
    </row>
    <row r="5" spans="1:7" x14ac:dyDescent="0.25">
      <c r="A5" s="14" t="s">
        <v>16</v>
      </c>
    </row>
    <row r="8" spans="1:7" x14ac:dyDescent="0.25">
      <c r="A8" s="1" t="s">
        <v>45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7" x14ac:dyDescent="0.25">
      <c r="A11" s="4" t="s">
        <v>14</v>
      </c>
      <c r="B11" s="24">
        <v>0.98</v>
      </c>
      <c r="C11" s="24">
        <v>0.98</v>
      </c>
      <c r="D11" s="24">
        <v>0.97899999999999998</v>
      </c>
      <c r="E11" s="84">
        <v>0.97799999999999998</v>
      </c>
      <c r="F11" s="86">
        <v>0.97699999999999998</v>
      </c>
      <c r="G11" s="33" t="s">
        <v>42</v>
      </c>
    </row>
    <row r="12" spans="1:7" ht="15.75" thickBot="1" x14ac:dyDescent="0.3">
      <c r="A12" s="7" t="s">
        <v>12</v>
      </c>
      <c r="B12" s="18"/>
      <c r="C12" s="18"/>
      <c r="D12" s="18"/>
      <c r="E12" s="98"/>
      <c r="F12" s="87">
        <v>0.98</v>
      </c>
    </row>
    <row r="14" spans="1:7" x14ac:dyDescent="0.25">
      <c r="A14" s="34" t="s">
        <v>43</v>
      </c>
    </row>
    <row r="15" spans="1:7" ht="15.75" thickBot="1" x14ac:dyDescent="0.3"/>
    <row r="16" spans="1:7" ht="15.75" thickBot="1" x14ac:dyDescent="0.3">
      <c r="A16" s="130" t="s">
        <v>143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0.57031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46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14</v>
      </c>
      <c r="B11" s="10">
        <v>0.29399999999999998</v>
      </c>
      <c r="C11" s="10">
        <v>0.35399999999999998</v>
      </c>
      <c r="D11" s="10">
        <v>0.35799999999999998</v>
      </c>
      <c r="E11" s="77">
        <v>0.35799999999999998</v>
      </c>
      <c r="F11" s="78">
        <v>0.26100000000000001</v>
      </c>
    </row>
    <row r="12" spans="1:6" ht="15.75" thickBot="1" x14ac:dyDescent="0.3">
      <c r="A12" s="7" t="s">
        <v>12</v>
      </c>
      <c r="B12" s="12"/>
      <c r="C12" s="9"/>
      <c r="D12" s="9"/>
      <c r="E12" s="79"/>
      <c r="F12" s="71">
        <v>0.4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A19" sqref="A19"/>
    </sheetView>
  </sheetViews>
  <sheetFormatPr defaultRowHeight="15" x14ac:dyDescent="0.25"/>
  <cols>
    <col min="1" max="1" width="54.28515625" bestFit="1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s="14" customFormat="1" x14ac:dyDescent="0.25">
      <c r="A8" s="14" t="s">
        <v>50</v>
      </c>
    </row>
    <row r="9" spans="1:6" s="14" customFormat="1" ht="15.75" thickBot="1" x14ac:dyDescent="0.3"/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48</v>
      </c>
      <c r="B11" s="37">
        <v>0.36</v>
      </c>
      <c r="C11" s="37">
        <v>0.3</v>
      </c>
      <c r="D11" s="37">
        <v>0.39</v>
      </c>
      <c r="E11" s="95">
        <v>0.36</v>
      </c>
      <c r="F11" s="97">
        <v>0.23</v>
      </c>
    </row>
    <row r="12" spans="1:6" x14ac:dyDescent="0.25">
      <c r="A12" s="40" t="s">
        <v>47</v>
      </c>
      <c r="B12" s="38"/>
      <c r="C12" s="35"/>
      <c r="D12" s="35"/>
      <c r="E12" s="96"/>
      <c r="F12" s="70">
        <v>0.3</v>
      </c>
    </row>
    <row r="13" spans="1:6" x14ac:dyDescent="0.25">
      <c r="A13" s="4" t="s">
        <v>49</v>
      </c>
      <c r="B13" s="5">
        <v>0.63</v>
      </c>
      <c r="C13" s="5">
        <v>0.18</v>
      </c>
      <c r="D13" s="5">
        <v>0.41</v>
      </c>
      <c r="E13" s="74">
        <v>0.43</v>
      </c>
      <c r="F13" s="76">
        <v>0.33</v>
      </c>
    </row>
    <row r="14" spans="1:6" ht="15.75" thickBot="1" x14ac:dyDescent="0.3">
      <c r="A14" s="7" t="s">
        <v>47</v>
      </c>
      <c r="B14" s="41"/>
      <c r="C14" s="13"/>
      <c r="D14" s="13"/>
      <c r="E14" s="75"/>
      <c r="F14" s="71">
        <v>0.35</v>
      </c>
    </row>
    <row r="15" spans="1:6" ht="15.75" thickBot="1" x14ac:dyDescent="0.3"/>
    <row r="16" spans="1:6" ht="15.75" thickBot="1" x14ac:dyDescent="0.3">
      <c r="A16" s="131" t="s">
        <v>143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A16" sqref="A16"/>
    </sheetView>
  </sheetViews>
  <sheetFormatPr defaultRowHeight="15" x14ac:dyDescent="0.25"/>
  <cols>
    <col min="1" max="1" width="39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51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ht="15.75" thickBot="1" x14ac:dyDescent="0.3">
      <c r="A11" s="42" t="s">
        <v>14</v>
      </c>
      <c r="B11" s="132" t="s">
        <v>52</v>
      </c>
      <c r="C11" s="133"/>
      <c r="D11" s="133"/>
      <c r="E11" s="133"/>
      <c r="F11" s="94">
        <v>1</v>
      </c>
    </row>
    <row r="14" spans="1:6" x14ac:dyDescent="0.25">
      <c r="A14" s="43" t="s">
        <v>53</v>
      </c>
    </row>
    <row r="15" spans="1:6" ht="15.75" thickBot="1" x14ac:dyDescent="0.3"/>
    <row r="16" spans="1:6" ht="15.75" thickBot="1" x14ac:dyDescent="0.3">
      <c r="A16" s="130" t="s">
        <v>143</v>
      </c>
    </row>
    <row r="22" spans="1:1" x14ac:dyDescent="0.25">
      <c r="A22" s="39"/>
    </row>
  </sheetData>
  <sheetProtection password="ADFB" sheet="1" objects="1" scenarios="1"/>
  <mergeCells count="1">
    <mergeCell ref="B11:E11"/>
  </mergeCells>
  <hyperlinks>
    <hyperlink ref="A16" location="Contents!A1" display="Contents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A15" sqref="A15"/>
    </sheetView>
  </sheetViews>
  <sheetFormatPr defaultRowHeight="15" x14ac:dyDescent="0.25"/>
  <cols>
    <col min="1" max="1" width="42.425781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54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ht="15" customHeight="1" x14ac:dyDescent="0.25">
      <c r="A11" s="20" t="s">
        <v>55</v>
      </c>
      <c r="B11" s="134" t="s">
        <v>57</v>
      </c>
      <c r="C11" s="135"/>
      <c r="D11" s="135"/>
      <c r="E11" s="135"/>
      <c r="F11" s="76">
        <v>0.53</v>
      </c>
    </row>
    <row r="12" spans="1:6" x14ac:dyDescent="0.25">
      <c r="A12" s="4" t="s">
        <v>56</v>
      </c>
      <c r="B12" s="136"/>
      <c r="C12" s="137"/>
      <c r="D12" s="137"/>
      <c r="E12" s="137"/>
      <c r="F12" s="76">
        <v>0.52</v>
      </c>
    </row>
    <row r="13" spans="1:6" ht="15.75" thickBot="1" x14ac:dyDescent="0.3">
      <c r="A13" s="7" t="s">
        <v>12</v>
      </c>
      <c r="B13" s="138"/>
      <c r="C13" s="139"/>
      <c r="D13" s="139"/>
      <c r="E13" s="139"/>
      <c r="F13" s="71">
        <v>0.9</v>
      </c>
    </row>
    <row r="14" spans="1:6" ht="15.75" thickBot="1" x14ac:dyDescent="0.3"/>
    <row r="15" spans="1:6" ht="15.75" thickBot="1" x14ac:dyDescent="0.3">
      <c r="A15" s="130" t="s">
        <v>143</v>
      </c>
    </row>
    <row r="22" spans="1:1" x14ac:dyDescent="0.25">
      <c r="A22" s="39"/>
    </row>
  </sheetData>
  <sheetProtection password="ADFB" sheet="1" objects="1" scenarios="1"/>
  <mergeCells count="1">
    <mergeCell ref="B11:E13"/>
  </mergeCells>
  <hyperlinks>
    <hyperlink ref="A15" location="Contents!A1" display="Contents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6.285156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58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90</v>
      </c>
      <c r="B11" s="44">
        <v>162</v>
      </c>
      <c r="C11" s="44">
        <v>328</v>
      </c>
      <c r="D11" s="44">
        <v>576</v>
      </c>
      <c r="E11" s="92">
        <v>815</v>
      </c>
      <c r="F11" s="93">
        <v>273</v>
      </c>
    </row>
    <row r="12" spans="1:6" ht="15.75" thickBot="1" x14ac:dyDescent="0.3">
      <c r="A12" s="7" t="s">
        <v>12</v>
      </c>
      <c r="B12" s="23"/>
      <c r="C12" s="45"/>
      <c r="D12" s="45"/>
      <c r="E12" s="89"/>
      <c r="F12" s="91">
        <v>600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A16" sqref="A16"/>
    </sheetView>
  </sheetViews>
  <sheetFormatPr defaultRowHeight="15" x14ac:dyDescent="0.25"/>
  <cols>
    <col min="1" max="1" width="40.5703125" customWidth="1"/>
    <col min="2" max="2" width="10.7109375" customWidth="1"/>
    <col min="3" max="3" width="39.5703125" customWidth="1"/>
    <col min="4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59</v>
      </c>
    </row>
    <row r="9" spans="1:6" ht="15.75" thickBot="1" x14ac:dyDescent="0.3">
      <c r="A9" s="1"/>
    </row>
    <row r="10" spans="1:6" x14ac:dyDescent="0.25">
      <c r="A10" s="2"/>
      <c r="B10" s="56" t="s">
        <v>61</v>
      </c>
      <c r="C10" s="61" t="s">
        <v>5</v>
      </c>
    </row>
    <row r="11" spans="1:6" x14ac:dyDescent="0.25">
      <c r="A11" s="4" t="s">
        <v>60</v>
      </c>
      <c r="B11" s="88">
        <v>172</v>
      </c>
      <c r="C11" s="90">
        <v>177.55</v>
      </c>
    </row>
    <row r="12" spans="1:6" ht="15.75" thickBot="1" x14ac:dyDescent="0.3">
      <c r="A12" s="7" t="s">
        <v>12</v>
      </c>
      <c r="B12" s="89"/>
      <c r="C12" s="91" t="s">
        <v>62</v>
      </c>
      <c r="D12" t="s">
        <v>42</v>
      </c>
    </row>
    <row r="14" spans="1:6" x14ac:dyDescent="0.25">
      <c r="A14" s="34" t="s">
        <v>63</v>
      </c>
    </row>
    <row r="15" spans="1:6" ht="15.75" thickBot="1" x14ac:dyDescent="0.3"/>
    <row r="16" spans="1:6" ht="15.75" thickBot="1" x14ac:dyDescent="0.3">
      <c r="A16" s="130" t="s">
        <v>143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A22" sqref="A22"/>
    </sheetView>
  </sheetViews>
  <sheetFormatPr defaultRowHeight="15" x14ac:dyDescent="0.25"/>
  <cols>
    <col min="1" max="1" width="40.5703125" customWidth="1"/>
    <col min="2" max="6" width="10.7109375" bestFit="1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9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10</v>
      </c>
      <c r="B11" s="10">
        <v>0.96299999999999997</v>
      </c>
      <c r="C11" s="10">
        <v>0.95799999999999996</v>
      </c>
      <c r="D11" s="10">
        <v>0.97099999999999997</v>
      </c>
      <c r="E11" s="77">
        <v>0.96099999999999997</v>
      </c>
      <c r="F11" s="78">
        <v>0.95299999999999996</v>
      </c>
    </row>
    <row r="12" spans="1:6" x14ac:dyDescent="0.25">
      <c r="A12" s="4" t="s">
        <v>11</v>
      </c>
      <c r="B12" s="11">
        <v>0.96399999999999997</v>
      </c>
      <c r="C12" s="11">
        <v>0.97299999999999998</v>
      </c>
      <c r="D12" s="11">
        <v>0.95299999999999996</v>
      </c>
      <c r="E12" s="118">
        <v>0.98099999999999998</v>
      </c>
      <c r="F12" s="119">
        <v>0.97799999999999998</v>
      </c>
    </row>
    <row r="13" spans="1:6" ht="15.75" thickBot="1" x14ac:dyDescent="0.3">
      <c r="A13" s="7" t="s">
        <v>12</v>
      </c>
      <c r="B13" s="8"/>
      <c r="C13" s="9"/>
      <c r="D13" s="9"/>
      <c r="E13" s="79"/>
      <c r="F13" s="71">
        <v>0.95</v>
      </c>
    </row>
    <row r="14" spans="1:6" ht="15.75" thickBot="1" x14ac:dyDescent="0.3"/>
    <row r="15" spans="1:6" ht="15.75" thickBot="1" x14ac:dyDescent="0.3">
      <c r="A15" s="130" t="s">
        <v>143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69.710937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64</v>
      </c>
    </row>
    <row r="9" spans="1:6" ht="15.75" thickBot="1" x14ac:dyDescent="0.3">
      <c r="A9" s="1"/>
    </row>
    <row r="10" spans="1:6" x14ac:dyDescent="0.25">
      <c r="A10" s="2"/>
      <c r="B10" s="56" t="s">
        <v>61</v>
      </c>
      <c r="C10" s="61" t="s">
        <v>5</v>
      </c>
    </row>
    <row r="11" spans="1:6" x14ac:dyDescent="0.25">
      <c r="A11" s="4" t="s">
        <v>65</v>
      </c>
      <c r="B11" s="84">
        <v>0.79800000000000004</v>
      </c>
      <c r="C11" s="86">
        <v>0.79900000000000004</v>
      </c>
    </row>
    <row r="12" spans="1:6" ht="15.75" thickBot="1" x14ac:dyDescent="0.3">
      <c r="A12" s="7" t="s">
        <v>12</v>
      </c>
      <c r="B12" s="85"/>
      <c r="C12" s="87">
        <v>0.78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5.57031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66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91</v>
      </c>
      <c r="B11" s="27">
        <v>1682</v>
      </c>
      <c r="C11" s="27">
        <v>3364</v>
      </c>
      <c r="D11" s="27">
        <v>5046</v>
      </c>
      <c r="E11" s="80">
        <v>6729</v>
      </c>
      <c r="F11" s="82">
        <v>1115.0999999999999</v>
      </c>
    </row>
    <row r="12" spans="1:6" ht="15.75" thickBot="1" x14ac:dyDescent="0.3">
      <c r="A12" s="7" t="s">
        <v>12</v>
      </c>
      <c r="B12" s="28"/>
      <c r="C12" s="28"/>
      <c r="D12" s="28"/>
      <c r="E12" s="81"/>
      <c r="F12" s="83">
        <v>6730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39.710937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67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14</v>
      </c>
      <c r="B11" s="10">
        <v>0.876</v>
      </c>
      <c r="C11" s="10">
        <v>0.872</v>
      </c>
      <c r="D11" s="10">
        <v>0.9</v>
      </c>
      <c r="E11" s="77">
        <v>0.79300000000000004</v>
      </c>
      <c r="F11" s="78">
        <v>0.97799999999999998</v>
      </c>
    </row>
    <row r="12" spans="1:6" ht="15.75" thickBot="1" x14ac:dyDescent="0.3">
      <c r="A12" s="7" t="s">
        <v>12</v>
      </c>
      <c r="B12" s="8"/>
      <c r="C12" s="9"/>
      <c r="D12" s="9"/>
      <c r="E12" s="79"/>
      <c r="F12" s="71">
        <v>0.9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39.285156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68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14</v>
      </c>
      <c r="B11" s="10">
        <v>0.90400000000000003</v>
      </c>
      <c r="C11" s="10">
        <v>0.91700000000000004</v>
      </c>
      <c r="D11" s="10">
        <v>0.94499999999999995</v>
      </c>
      <c r="E11" s="77">
        <v>0.90400000000000003</v>
      </c>
      <c r="F11" s="78">
        <v>0.93</v>
      </c>
    </row>
    <row r="12" spans="1:6" ht="15.75" thickBot="1" x14ac:dyDescent="0.3">
      <c r="A12" s="7" t="s">
        <v>12</v>
      </c>
      <c r="B12" s="8"/>
      <c r="C12" s="9"/>
      <c r="D12" s="9"/>
      <c r="E12" s="79"/>
      <c r="F12" s="71">
        <v>0.9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39.5703125" customWidth="1"/>
    <col min="2" max="6" width="10.855468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69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70</v>
      </c>
      <c r="B11" s="5">
        <v>0.93</v>
      </c>
      <c r="C11" s="5">
        <v>0.93</v>
      </c>
      <c r="D11" s="5">
        <v>0.93</v>
      </c>
      <c r="E11" s="74">
        <v>0.94</v>
      </c>
      <c r="F11" s="76">
        <v>0.96</v>
      </c>
    </row>
    <row r="12" spans="1:6" ht="15.75" thickBot="1" x14ac:dyDescent="0.3">
      <c r="A12" s="7" t="s">
        <v>12</v>
      </c>
      <c r="B12" s="41"/>
      <c r="C12" s="13"/>
      <c r="D12" s="13"/>
      <c r="E12" s="75"/>
      <c r="F12" s="71">
        <v>0.98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39.5703125" customWidth="1"/>
    <col min="2" max="6" width="10.855468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71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70</v>
      </c>
      <c r="B11" s="5">
        <v>0.81</v>
      </c>
      <c r="C11" s="5">
        <v>0.8</v>
      </c>
      <c r="D11" s="5">
        <v>0.79</v>
      </c>
      <c r="E11" s="74">
        <v>0.83</v>
      </c>
      <c r="F11" s="76">
        <v>0.85</v>
      </c>
    </row>
    <row r="12" spans="1:6" ht="15.75" thickBot="1" x14ac:dyDescent="0.3">
      <c r="A12" s="7" t="s">
        <v>12</v>
      </c>
      <c r="B12" s="41"/>
      <c r="C12" s="13"/>
      <c r="D12" s="13"/>
      <c r="E12" s="75"/>
      <c r="F12" s="71">
        <v>0.8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39.425781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72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70</v>
      </c>
      <c r="B11" s="5">
        <v>0.88</v>
      </c>
      <c r="C11" s="5">
        <v>0.87</v>
      </c>
      <c r="D11" s="5">
        <v>0.88</v>
      </c>
      <c r="E11" s="74">
        <v>0.69</v>
      </c>
      <c r="F11" s="76">
        <v>0.72</v>
      </c>
    </row>
    <row r="12" spans="1:6" ht="15.75" thickBot="1" x14ac:dyDescent="0.3">
      <c r="A12" s="7" t="s">
        <v>12</v>
      </c>
      <c r="B12" s="41"/>
      <c r="C12" s="13"/>
      <c r="D12" s="13"/>
      <c r="E12" s="75"/>
      <c r="F12" s="71">
        <v>0.9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39.1406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73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14</v>
      </c>
      <c r="B11" s="10">
        <v>0.5</v>
      </c>
      <c r="C11" s="10">
        <v>1</v>
      </c>
      <c r="D11" s="10">
        <v>0.88600000000000001</v>
      </c>
      <c r="E11" s="77">
        <v>0.86399999999999999</v>
      </c>
      <c r="F11" s="78">
        <v>0.81799999999999995</v>
      </c>
    </row>
    <row r="12" spans="1:6" ht="15.75" thickBot="1" x14ac:dyDescent="0.3">
      <c r="A12" s="7" t="s">
        <v>12</v>
      </c>
      <c r="B12" s="12"/>
      <c r="C12" s="13"/>
      <c r="D12" s="13"/>
      <c r="E12" s="75"/>
      <c r="F12" s="71">
        <v>0.95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39.1406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74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14</v>
      </c>
      <c r="B11" s="5">
        <v>1</v>
      </c>
      <c r="C11" s="5">
        <v>1</v>
      </c>
      <c r="D11" s="5">
        <v>1</v>
      </c>
      <c r="E11" s="74">
        <v>1</v>
      </c>
      <c r="F11" s="76">
        <v>1</v>
      </c>
    </row>
    <row r="12" spans="1:6" ht="15.75" thickBot="1" x14ac:dyDescent="0.3">
      <c r="A12" s="7" t="s">
        <v>12</v>
      </c>
      <c r="B12" s="12"/>
      <c r="C12" s="13"/>
      <c r="D12" s="13"/>
      <c r="E12" s="75"/>
      <c r="F12" s="71">
        <v>1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39.1406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75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14</v>
      </c>
      <c r="B11" s="5">
        <v>1</v>
      </c>
      <c r="C11" s="5">
        <v>1</v>
      </c>
      <c r="D11" s="5">
        <v>1</v>
      </c>
      <c r="E11" s="74">
        <v>1</v>
      </c>
      <c r="F11" s="76">
        <v>1</v>
      </c>
    </row>
    <row r="12" spans="1:6" ht="15.75" thickBot="1" x14ac:dyDescent="0.3">
      <c r="A12" s="7" t="s">
        <v>12</v>
      </c>
      <c r="B12" s="12"/>
      <c r="C12" s="13"/>
      <c r="D12" s="13"/>
      <c r="E12" s="75"/>
      <c r="F12" s="71">
        <v>1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0" customWidth="1"/>
    <col min="2" max="6" width="10.7109375" bestFit="1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13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14</v>
      </c>
      <c r="B11" s="10">
        <v>0.91200000000000003</v>
      </c>
      <c r="C11" s="10">
        <v>0.90100000000000002</v>
      </c>
      <c r="D11" s="10">
        <v>0.90400000000000003</v>
      </c>
      <c r="E11" s="77">
        <v>0.90600000000000003</v>
      </c>
      <c r="F11" s="78">
        <v>0.91100000000000003</v>
      </c>
    </row>
    <row r="12" spans="1:6" ht="15.75" thickBot="1" x14ac:dyDescent="0.3">
      <c r="A12" s="7" t="s">
        <v>12</v>
      </c>
      <c r="B12" s="12"/>
      <c r="C12" s="13"/>
      <c r="D12" s="13"/>
      <c r="E12" s="75"/>
      <c r="F12" s="71">
        <v>0.9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A17" sqref="A17"/>
    </sheetView>
  </sheetViews>
  <sheetFormatPr defaultRowHeight="15" x14ac:dyDescent="0.25"/>
  <cols>
    <col min="1" max="1" width="56.8554687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76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20" t="s">
        <v>76</v>
      </c>
      <c r="B11" s="32">
        <v>6.5000000000000002E-2</v>
      </c>
      <c r="C11" s="32">
        <v>5.9499999999999997E-2</v>
      </c>
      <c r="D11" s="32">
        <v>6.8500000000000005E-2</v>
      </c>
      <c r="E11" s="66">
        <v>5.9799999999999999E-2</v>
      </c>
      <c r="F11" s="69">
        <v>5.4399999999999997E-2</v>
      </c>
    </row>
    <row r="12" spans="1:6" x14ac:dyDescent="0.25">
      <c r="A12" s="20" t="s">
        <v>77</v>
      </c>
      <c r="B12" s="32">
        <v>5.28E-2</v>
      </c>
      <c r="C12" s="32">
        <v>4.8300000000000003E-2</v>
      </c>
      <c r="D12" s="32">
        <v>5.1200000000000002E-2</v>
      </c>
      <c r="E12" s="66">
        <v>5.0500000000000003E-2</v>
      </c>
      <c r="F12" s="69">
        <v>5.7500000000000002E-2</v>
      </c>
    </row>
    <row r="13" spans="1:6" s="47" customFormat="1" x14ac:dyDescent="0.25">
      <c r="A13" s="46" t="s">
        <v>79</v>
      </c>
      <c r="B13" s="36"/>
      <c r="C13" s="36"/>
      <c r="D13" s="36"/>
      <c r="E13" s="67"/>
      <c r="F13" s="72">
        <v>0.04</v>
      </c>
    </row>
    <row r="14" spans="1:6" x14ac:dyDescent="0.25">
      <c r="A14" s="20" t="s">
        <v>78</v>
      </c>
      <c r="B14" s="32">
        <v>7.1800000000000003E-2</v>
      </c>
      <c r="C14" s="32">
        <v>6.5699999999999995E-2</v>
      </c>
      <c r="D14" s="32">
        <v>7.8E-2</v>
      </c>
      <c r="E14" s="66">
        <v>6.4899999999999999E-2</v>
      </c>
      <c r="F14" s="69">
        <v>5.2699999999999997E-2</v>
      </c>
    </row>
    <row r="15" spans="1:6" s="47" customFormat="1" ht="15.75" thickBot="1" x14ac:dyDescent="0.3">
      <c r="A15" s="48" t="s">
        <v>80</v>
      </c>
      <c r="B15" s="49"/>
      <c r="C15" s="49"/>
      <c r="D15" s="49"/>
      <c r="E15" s="68"/>
      <c r="F15" s="73">
        <v>3.49E-2</v>
      </c>
    </row>
    <row r="16" spans="1:6" ht="15.75" thickBot="1" x14ac:dyDescent="0.3"/>
    <row r="17" spans="1:1" ht="15.75" thickBot="1" x14ac:dyDescent="0.3">
      <c r="A17" s="131" t="s">
        <v>143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A17" sqref="A17"/>
    </sheetView>
  </sheetViews>
  <sheetFormatPr defaultRowHeight="15" x14ac:dyDescent="0.25"/>
  <cols>
    <col min="1" max="1" width="77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" t="s">
        <v>81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20" t="s">
        <v>81</v>
      </c>
      <c r="B11" s="32">
        <v>0.38500000000000001</v>
      </c>
      <c r="C11" s="32">
        <v>0.81699999999999995</v>
      </c>
      <c r="D11" s="32">
        <v>0.77600000000000002</v>
      </c>
      <c r="E11" s="66">
        <v>0.82299999999999995</v>
      </c>
      <c r="F11" s="69">
        <v>0.35699999999999998</v>
      </c>
    </row>
    <row r="12" spans="1:6" ht="30" x14ac:dyDescent="0.25">
      <c r="A12" s="50" t="s">
        <v>82</v>
      </c>
      <c r="B12" s="32">
        <v>0.26</v>
      </c>
      <c r="C12" s="32">
        <v>0.88</v>
      </c>
      <c r="D12" s="32">
        <v>0.84</v>
      </c>
      <c r="E12" s="66">
        <v>0.88900000000000001</v>
      </c>
      <c r="F12" s="69">
        <v>0.192</v>
      </c>
    </row>
    <row r="13" spans="1:6" s="47" customFormat="1" x14ac:dyDescent="0.25">
      <c r="A13" s="40" t="s">
        <v>80</v>
      </c>
      <c r="B13" s="36"/>
      <c r="C13" s="36"/>
      <c r="D13" s="36"/>
      <c r="E13" s="67"/>
      <c r="F13" s="70">
        <v>1</v>
      </c>
    </row>
    <row r="14" spans="1:6" ht="30" x14ac:dyDescent="0.25">
      <c r="A14" s="51" t="s">
        <v>83</v>
      </c>
      <c r="B14" s="32">
        <v>0.61129999999999995</v>
      </c>
      <c r="C14" s="32">
        <v>0.68559999999999999</v>
      </c>
      <c r="D14" s="32">
        <v>0.64380000000000004</v>
      </c>
      <c r="E14" s="66">
        <v>0.68520000000000003</v>
      </c>
      <c r="F14" s="69">
        <v>0.65710000000000002</v>
      </c>
    </row>
    <row r="15" spans="1:6" s="47" customFormat="1" ht="15.75" thickBot="1" x14ac:dyDescent="0.3">
      <c r="A15" s="48" t="s">
        <v>79</v>
      </c>
      <c r="B15" s="49"/>
      <c r="C15" s="49"/>
      <c r="D15" s="49"/>
      <c r="E15" s="68"/>
      <c r="F15" s="71">
        <v>0.8</v>
      </c>
    </row>
    <row r="16" spans="1:6" ht="15.75" thickBot="1" x14ac:dyDescent="0.3"/>
    <row r="17" spans="1:1" ht="15.75" thickBot="1" x14ac:dyDescent="0.3">
      <c r="A17" s="130" t="s">
        <v>143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A15" sqref="A15"/>
    </sheetView>
  </sheetViews>
  <sheetFormatPr defaultRowHeight="15" x14ac:dyDescent="0.25"/>
  <cols>
    <col min="1" max="1" width="72.28515625" bestFit="1" customWidth="1"/>
    <col min="2" max="5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4" t="s">
        <v>84</v>
      </c>
    </row>
    <row r="9" spans="1:6" ht="15.75" thickBot="1" x14ac:dyDescent="0.3">
      <c r="A9" s="14"/>
    </row>
    <row r="10" spans="1:6" x14ac:dyDescent="0.25">
      <c r="A10" s="2"/>
      <c r="B10" s="3" t="s">
        <v>2</v>
      </c>
      <c r="C10" s="3" t="s">
        <v>3</v>
      </c>
      <c r="D10" s="56" t="s">
        <v>4</v>
      </c>
      <c r="E10" s="61" t="s">
        <v>5</v>
      </c>
    </row>
    <row r="11" spans="1:6" x14ac:dyDescent="0.25">
      <c r="A11" s="4" t="s">
        <v>85</v>
      </c>
      <c r="B11" s="52">
        <v>19580.800000000003</v>
      </c>
      <c r="C11" s="52">
        <v>39641.1</v>
      </c>
      <c r="D11" s="57">
        <v>60506</v>
      </c>
      <c r="E11" s="62">
        <v>19085</v>
      </c>
    </row>
    <row r="12" spans="1:6" x14ac:dyDescent="0.25">
      <c r="A12" s="40" t="s">
        <v>86</v>
      </c>
      <c r="B12" s="52">
        <v>13260</v>
      </c>
      <c r="C12" s="52">
        <v>27943</v>
      </c>
      <c r="D12" s="57">
        <v>44583</v>
      </c>
      <c r="E12" s="62">
        <v>15519</v>
      </c>
    </row>
    <row r="13" spans="1:6" ht="15.75" thickBot="1" x14ac:dyDescent="0.3">
      <c r="A13" s="53" t="s">
        <v>87</v>
      </c>
      <c r="B13" s="54">
        <f>SUM(B11:B12)</f>
        <v>32840.800000000003</v>
      </c>
      <c r="C13" s="54">
        <f t="shared" ref="C13:E13" si="0">SUM(C11:C12)</f>
        <v>67584.100000000006</v>
      </c>
      <c r="D13" s="58">
        <f t="shared" si="0"/>
        <v>105089</v>
      </c>
      <c r="E13" s="65">
        <f t="shared" si="0"/>
        <v>34604</v>
      </c>
    </row>
    <row r="14" spans="1:6" ht="15.75" thickBot="1" x14ac:dyDescent="0.3"/>
    <row r="15" spans="1:6" ht="15.75" thickBot="1" x14ac:dyDescent="0.3">
      <c r="A15" s="130" t="s">
        <v>143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A14" sqref="A14"/>
    </sheetView>
  </sheetViews>
  <sheetFormatPr defaultRowHeight="15" x14ac:dyDescent="0.25"/>
  <cols>
    <col min="1" max="1" width="72.28515625" bestFit="1" customWidth="1"/>
    <col min="2" max="5" width="10.7109375" customWidth="1"/>
    <col min="6" max="6" width="10.7109375" bestFit="1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ht="16.5" customHeight="1" x14ac:dyDescent="0.25">
      <c r="A8" s="14" t="s">
        <v>92</v>
      </c>
    </row>
    <row r="9" spans="1:6" ht="16.5" customHeight="1" thickBot="1" x14ac:dyDescent="0.3">
      <c r="A9" s="14"/>
    </row>
    <row r="10" spans="1:6" x14ac:dyDescent="0.25">
      <c r="A10" s="2"/>
      <c r="B10" s="3" t="s">
        <v>2</v>
      </c>
      <c r="C10" s="3" t="s">
        <v>3</v>
      </c>
      <c r="D10" s="56" t="s">
        <v>4</v>
      </c>
      <c r="E10" s="61" t="s">
        <v>94</v>
      </c>
      <c r="F10" s="61" t="s">
        <v>5</v>
      </c>
    </row>
    <row r="11" spans="1:6" x14ac:dyDescent="0.25">
      <c r="A11" s="4" t="s">
        <v>93</v>
      </c>
      <c r="B11" s="52">
        <v>-138.15</v>
      </c>
      <c r="C11" s="52">
        <v>70.8</v>
      </c>
      <c r="D11" s="57">
        <v>559.29999999999995</v>
      </c>
      <c r="E11" s="64">
        <v>492</v>
      </c>
      <c r="F11" s="62">
        <v>-358.7</v>
      </c>
    </row>
    <row r="12" spans="1:6" ht="15.75" thickBot="1" x14ac:dyDescent="0.3">
      <c r="A12" s="42" t="s">
        <v>95</v>
      </c>
      <c r="B12" s="59">
        <v>-4.1999999999999997E-3</v>
      </c>
      <c r="C12" s="59">
        <v>2E-3</v>
      </c>
      <c r="D12" s="60">
        <v>1.47E-2</v>
      </c>
      <c r="E12" s="63">
        <v>4.7000000000000002E-3</v>
      </c>
      <c r="F12" s="63">
        <v>-1.0500000000000001E-2</v>
      </c>
    </row>
    <row r="13" spans="1:6" ht="15.75" thickBot="1" x14ac:dyDescent="0.3"/>
    <row r="14" spans="1:6" ht="15.75" thickBot="1" x14ac:dyDescent="0.3">
      <c r="A14" s="130" t="s">
        <v>143</v>
      </c>
    </row>
    <row r="16" spans="1:6" x14ac:dyDescent="0.25">
      <c r="C16" s="55"/>
    </row>
    <row r="17" spans="3:3" x14ac:dyDescent="0.25">
      <c r="C17" s="55"/>
    </row>
    <row r="18" spans="3:3" x14ac:dyDescent="0.25">
      <c r="C18" s="55"/>
    </row>
    <row r="19" spans="3:3" x14ac:dyDescent="0.25">
      <c r="C19" s="55"/>
    </row>
    <row r="20" spans="3:3" x14ac:dyDescent="0.25">
      <c r="C20" s="55"/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A16" sqref="A16"/>
    </sheetView>
  </sheetViews>
  <sheetFormatPr defaultRowHeight="15" x14ac:dyDescent="0.25"/>
  <cols>
    <col min="1" max="1" width="57.42578125" customWidth="1"/>
    <col min="2" max="6" width="10.7109375" bestFit="1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6" spans="1:6" x14ac:dyDescent="0.25">
      <c r="A6" s="14"/>
    </row>
    <row r="7" spans="1:6" x14ac:dyDescent="0.25">
      <c r="A7" s="14"/>
    </row>
    <row r="8" spans="1:6" x14ac:dyDescent="0.25">
      <c r="A8" s="1" t="s">
        <v>96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20" t="s">
        <v>98</v>
      </c>
      <c r="B11" s="122">
        <v>4</v>
      </c>
      <c r="C11" s="122">
        <v>5</v>
      </c>
      <c r="D11" s="122">
        <v>3</v>
      </c>
      <c r="E11" s="123">
        <v>4</v>
      </c>
      <c r="F11" s="124">
        <v>0</v>
      </c>
    </row>
    <row r="12" spans="1:6" x14ac:dyDescent="0.25">
      <c r="A12" s="20" t="s">
        <v>99</v>
      </c>
      <c r="B12" s="122">
        <v>11</v>
      </c>
      <c r="C12" s="122">
        <v>9</v>
      </c>
      <c r="D12" s="122">
        <v>12</v>
      </c>
      <c r="E12" s="123">
        <v>9</v>
      </c>
      <c r="F12" s="124">
        <v>5</v>
      </c>
    </row>
    <row r="13" spans="1:6" x14ac:dyDescent="0.25">
      <c r="A13" s="4" t="s">
        <v>97</v>
      </c>
      <c r="B13" s="5">
        <v>0.79</v>
      </c>
      <c r="C13" s="5">
        <v>0.93</v>
      </c>
      <c r="D13" s="5">
        <v>0.73</v>
      </c>
      <c r="E13" s="74">
        <v>0.87</v>
      </c>
      <c r="F13" s="76">
        <v>0.8</v>
      </c>
    </row>
    <row r="14" spans="1:6" ht="15.75" thickBot="1" x14ac:dyDescent="0.3">
      <c r="A14" s="7" t="s">
        <v>12</v>
      </c>
      <c r="B14" s="8"/>
      <c r="C14" s="9"/>
      <c r="D14" s="9"/>
      <c r="E14" s="79"/>
      <c r="F14" s="125">
        <v>0.7</v>
      </c>
    </row>
    <row r="15" spans="1:6" ht="15.75" thickBot="1" x14ac:dyDescent="0.3"/>
    <row r="16" spans="1:6" ht="15.75" thickBot="1" x14ac:dyDescent="0.3">
      <c r="A16" s="130" t="s">
        <v>143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1.5703125" customWidth="1"/>
    <col min="2" max="6" width="10.7109375" bestFit="1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7" spans="1:6" ht="15" customHeight="1" x14ac:dyDescent="0.25"/>
    <row r="8" spans="1:6" s="14" customFormat="1" ht="15" customHeight="1" x14ac:dyDescent="0.25">
      <c r="A8" s="14" t="s">
        <v>15</v>
      </c>
    </row>
    <row r="9" spans="1:6" s="14" customFormat="1" ht="15.75" thickBot="1" x14ac:dyDescent="0.3"/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14</v>
      </c>
      <c r="B11" s="5">
        <v>0.33</v>
      </c>
      <c r="C11" s="5">
        <v>1</v>
      </c>
      <c r="D11" s="5">
        <v>0.67</v>
      </c>
      <c r="E11" s="74">
        <v>1</v>
      </c>
      <c r="F11" s="76">
        <v>1</v>
      </c>
    </row>
    <row r="12" spans="1:6" ht="15.75" thickBot="1" x14ac:dyDescent="0.3">
      <c r="A12" s="7" t="s">
        <v>12</v>
      </c>
      <c r="B12" s="12"/>
      <c r="C12" s="13"/>
      <c r="D12" s="13"/>
      <c r="E12" s="75"/>
      <c r="F12" s="71">
        <v>0.73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40.2851562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s="14" customFormat="1" ht="24" customHeight="1" x14ac:dyDescent="0.25">
      <c r="A8" s="14" t="s">
        <v>17</v>
      </c>
    </row>
    <row r="9" spans="1:6" s="14" customFormat="1" ht="15.75" thickBot="1" x14ac:dyDescent="0.3"/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14</v>
      </c>
      <c r="B11" s="10">
        <v>0.93300000000000005</v>
      </c>
      <c r="C11" s="10">
        <v>0.93300000000000005</v>
      </c>
      <c r="D11" s="10">
        <v>0.93300000000000005</v>
      </c>
      <c r="E11" s="77">
        <v>0.93300000000000005</v>
      </c>
      <c r="F11" s="78">
        <v>0.999</v>
      </c>
    </row>
    <row r="12" spans="1:6" ht="15.75" thickBot="1" x14ac:dyDescent="0.3">
      <c r="A12" s="7" t="s">
        <v>12</v>
      </c>
      <c r="B12" s="12"/>
      <c r="C12" s="13"/>
      <c r="D12" s="13"/>
      <c r="E12" s="75"/>
      <c r="F12" s="71">
        <v>1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/>
  </sheetViews>
  <sheetFormatPr defaultRowHeight="15" x14ac:dyDescent="0.25"/>
  <cols>
    <col min="1" max="1" width="40.140625" bestFit="1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s="14" customFormat="1" ht="24" customHeight="1" x14ac:dyDescent="0.25">
      <c r="A8" s="1" t="s">
        <v>18</v>
      </c>
    </row>
    <row r="9" spans="1:6" ht="15.75" thickBot="1" x14ac:dyDescent="0.3">
      <c r="A9" s="1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19</v>
      </c>
      <c r="B11" s="17">
        <v>0</v>
      </c>
      <c r="C11" s="17">
        <v>0</v>
      </c>
      <c r="D11" s="17">
        <v>0</v>
      </c>
      <c r="E11" s="115">
        <v>3</v>
      </c>
      <c r="F11" s="116">
        <v>0</v>
      </c>
    </row>
    <row r="12" spans="1:6" s="14" customFormat="1" ht="15.75" thickBot="1" x14ac:dyDescent="0.3">
      <c r="A12" s="7" t="s">
        <v>12</v>
      </c>
      <c r="B12" s="18"/>
      <c r="C12" s="18"/>
      <c r="D12" s="18"/>
      <c r="E12" s="98"/>
      <c r="F12" s="117">
        <v>0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56.8554687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4" t="s">
        <v>20</v>
      </c>
    </row>
    <row r="9" spans="1:6" ht="15.75" thickBot="1" x14ac:dyDescent="0.3">
      <c r="A9" s="14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88</v>
      </c>
      <c r="B11" s="17">
        <v>910</v>
      </c>
      <c r="C11" s="19">
        <v>1572</v>
      </c>
      <c r="D11" s="19">
        <v>2279</v>
      </c>
      <c r="E11" s="102">
        <v>3345</v>
      </c>
      <c r="F11" s="103">
        <v>1095</v>
      </c>
    </row>
    <row r="12" spans="1:6" ht="15.75" thickBot="1" x14ac:dyDescent="0.3">
      <c r="A12" s="7" t="s">
        <v>12</v>
      </c>
      <c r="B12" s="18"/>
      <c r="C12" s="18"/>
      <c r="D12" s="18"/>
      <c r="E12" s="98"/>
      <c r="F12" s="104">
        <v>3210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14" sqref="A14"/>
    </sheetView>
  </sheetViews>
  <sheetFormatPr defaultRowHeight="15" x14ac:dyDescent="0.25"/>
  <cols>
    <col min="1" max="1" width="56.85546875" customWidth="1"/>
    <col min="2" max="6" width="10.7109375" customWidth="1"/>
  </cols>
  <sheetData>
    <row r="2" spans="1:6" ht="26.25" x14ac:dyDescent="0.25">
      <c r="F2" s="15"/>
    </row>
    <row r="3" spans="1:6" ht="20.25" x14ac:dyDescent="0.25">
      <c r="F3" s="16"/>
    </row>
    <row r="5" spans="1:6" x14ac:dyDescent="0.25">
      <c r="A5" s="14" t="s">
        <v>16</v>
      </c>
    </row>
    <row r="8" spans="1:6" x14ac:dyDescent="0.25">
      <c r="A8" s="14" t="s">
        <v>21</v>
      </c>
    </row>
    <row r="9" spans="1:6" ht="15.75" thickBot="1" x14ac:dyDescent="0.3">
      <c r="A9" s="14"/>
    </row>
    <row r="10" spans="1:6" x14ac:dyDescent="0.25">
      <c r="A10" s="2"/>
      <c r="B10" s="3" t="s">
        <v>1</v>
      </c>
      <c r="C10" s="3" t="s">
        <v>2</v>
      </c>
      <c r="D10" s="3" t="s">
        <v>3</v>
      </c>
      <c r="E10" s="56" t="s">
        <v>4</v>
      </c>
      <c r="F10" s="61" t="s">
        <v>5</v>
      </c>
    </row>
    <row r="11" spans="1:6" x14ac:dyDescent="0.25">
      <c r="A11" s="4" t="s">
        <v>88</v>
      </c>
      <c r="B11" s="17">
        <v>328</v>
      </c>
      <c r="C11" s="19">
        <v>667</v>
      </c>
      <c r="D11" s="19">
        <v>1148</v>
      </c>
      <c r="E11" s="102">
        <v>1617</v>
      </c>
      <c r="F11" s="103">
        <v>516</v>
      </c>
    </row>
    <row r="12" spans="1:6" ht="15.75" thickBot="1" x14ac:dyDescent="0.3">
      <c r="A12" s="7" t="s">
        <v>12</v>
      </c>
      <c r="B12" s="18"/>
      <c r="C12" s="18"/>
      <c r="D12" s="18"/>
      <c r="E12" s="98"/>
      <c r="F12" s="104">
        <v>466</v>
      </c>
    </row>
    <row r="13" spans="1:6" ht="15.75" thickBot="1" x14ac:dyDescent="0.3"/>
    <row r="14" spans="1:6" ht="15.75" thickBot="1" x14ac:dyDescent="0.3">
      <c r="A14" s="130" t="s">
        <v>143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Contents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 Slaven</dc:creator>
  <cp:lastModifiedBy>Laura Buist</cp:lastModifiedBy>
  <dcterms:created xsi:type="dcterms:W3CDTF">2016-11-23T10:01:26Z</dcterms:created>
  <dcterms:modified xsi:type="dcterms:W3CDTF">2017-02-10T12:05:28Z</dcterms:modified>
</cp:coreProperties>
</file>